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(1)'!$A$11:$G$185</definedName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<sst xmlns="http://schemas.openxmlformats.org/spreadsheetml/2006/main" count="720" uniqueCount="233">
  <si>
    <t>Итого расходов</t>
  </si>
  <si>
    <t>Наименование</t>
  </si>
  <si>
    <t>10</t>
  </si>
  <si>
    <t>11</t>
  </si>
  <si>
    <t>12</t>
  </si>
  <si>
    <t>13</t>
  </si>
  <si>
    <t>01</t>
  </si>
  <si>
    <t>03</t>
  </si>
  <si>
    <t>02</t>
  </si>
  <si>
    <t>04</t>
  </si>
  <si>
    <t>08</t>
  </si>
  <si>
    <t>05</t>
  </si>
  <si>
    <t>09</t>
  </si>
  <si>
    <t>800</t>
  </si>
  <si>
    <t>Вед</t>
  </si>
  <si>
    <t>Рз</t>
  </si>
  <si>
    <t>ПР</t>
  </si>
  <si>
    <t>ЦСР</t>
  </si>
  <si>
    <t>ВР</t>
  </si>
  <si>
    <t>200</t>
  </si>
  <si>
    <t>500</t>
  </si>
  <si>
    <t>400</t>
  </si>
  <si>
    <t>300</t>
  </si>
  <si>
    <t>600</t>
  </si>
  <si>
    <t>700</t>
  </si>
  <si>
    <t>Администрация Камешковского района</t>
  </si>
  <si>
    <t>Национальная  экономика</t>
  </si>
  <si>
    <t>Дорожное хозяйство (дорожные фонды)</t>
  </si>
  <si>
    <t>Муниципальная программа "Дорожное хозяйство города Камешково"</t>
  </si>
  <si>
    <t>Жилищно-коммунальное хозяйство</t>
  </si>
  <si>
    <t>Коммунальное хозяйство</t>
  </si>
  <si>
    <t>Непрограммные расходы иных органов исполнительной власти</t>
  </si>
  <si>
    <t>99</t>
  </si>
  <si>
    <t>Иные непрограммные расходы</t>
  </si>
  <si>
    <t xml:space="preserve">99 9 </t>
  </si>
  <si>
    <t>99 9 00 23410</t>
  </si>
  <si>
    <t>Благоустройство</t>
  </si>
  <si>
    <t>Муниципальная программа "Содержание и благоустройство территории муниципального образования город Камешково"</t>
  </si>
  <si>
    <t>Основное мероприятие "Организация уличного освещения города"</t>
  </si>
  <si>
    <t>04 0 01</t>
  </si>
  <si>
    <t>04 0 01 23720</t>
  </si>
  <si>
    <t>Основное мероприятие "Уборка и содержание территории города</t>
  </si>
  <si>
    <t>04 0 04</t>
  </si>
  <si>
    <t>04 0 04 20820</t>
  </si>
  <si>
    <t>Другие вопросы в области жилищно-коммунального хозяйства</t>
  </si>
  <si>
    <t>99 9 00 00590</t>
  </si>
  <si>
    <t>Общегосударственные вопросы</t>
  </si>
  <si>
    <t>Другие общегосударственные вопросы</t>
  </si>
  <si>
    <t>Муниципальная программа "Управление муниципальным имуществом"</t>
  </si>
  <si>
    <t xml:space="preserve">03 0 01 </t>
  </si>
  <si>
    <t>Основное мероприятие "Управление муниципальным имуществом"</t>
  </si>
  <si>
    <t>03 0 01 21850</t>
  </si>
  <si>
    <t>Выполнение кадастровых работ в отношении земельных участков, услуг по рыночной оценке земельных участков и прав на них, организация и проведение торгов (Закупка товаров, работ и услуг для государственных (муниципальных) нужд)</t>
  </si>
  <si>
    <t>99 9</t>
  </si>
  <si>
    <t>Расходы на проведение памятных дат России, а также иных мероприятий районного и городского значения (Закупка товаров, работ и услуг для государственных (муниципальных) нужд)</t>
  </si>
  <si>
    <t>99 9 00 20600</t>
  </si>
  <si>
    <t>Расходы на подписку на периодические издания средств массовой информации отдельным категориям граждан города (Закупка товаров, работ и услуг для государственных (муниципальных) нужд)</t>
  </si>
  <si>
    <t>99 9 00 20610</t>
  </si>
  <si>
    <t>Национальная экономика</t>
  </si>
  <si>
    <t>Транспорт</t>
  </si>
  <si>
    <t>Другие вопросы в области национальной экономики</t>
  </si>
  <si>
    <t>Жилищное хозяйство</t>
  </si>
  <si>
    <t xml:space="preserve">Расходы на оплату взносов на капитальный ремонт общего имущества многоквартирного дома за жилые помещения в муниципальном жилищном фонде (Закупка товаров, работ и услуг для государственных (муниципальных) нужд) </t>
  </si>
  <si>
    <t>99 9 00 21700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</si>
  <si>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</si>
  <si>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</si>
  <si>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</si>
  <si>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Социальное обеспечение населения</t>
  </si>
  <si>
    <t>99 9 00 20950</t>
  </si>
  <si>
    <t>Расходы на реализацию мер социальной поддержки лиц, удостоенных звания "Почетный гражданин города"(Социальное обеспечение и иные выплаты населению)</t>
  </si>
  <si>
    <t>99 9 00 10010</t>
  </si>
  <si>
    <t>Обеспечение мер социальной поддержки отдельным категориям граждан города  (Социальное обеспечение и иные выплаты населению)</t>
  </si>
  <si>
    <t>99 9 00 10020</t>
  </si>
  <si>
    <t>Ежемесячная денежная компенсация за наем (поднаем) жилых помещений гражданам, чье жилье признано в установленном порядке аварийным или непригодным для проживания  (Социальное обеспечение и иные выплаты населению)</t>
  </si>
  <si>
    <t>99 9 00 21910</t>
  </si>
  <si>
    <t>Обеспечение оказания услуг по размещению в печатных изданиях информационных материалов о деятельности органов местного самоуправления города (Закупка товаров, работ и услуг для государственных (муниципальных) нужд)</t>
  </si>
  <si>
    <t>99 9 00 21140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</si>
  <si>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</si>
  <si>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</si>
  <si>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99 9 00 21090</t>
  </si>
  <si>
    <t>Процентные платежи по муниципальному долгу города  (Обслуживание государственного (муниципального) долга)</t>
  </si>
  <si>
    <t>Культура, кинематография</t>
  </si>
  <si>
    <t>Культура</t>
  </si>
  <si>
    <t>99 9 00 80010</t>
  </si>
  <si>
    <t>Межбюджетные трансферты из бюджета города бюджету муниципального района на осуществление части полномочий по созданию условий для организации досуга и обеспечения жителей поселения услугами организации культуры (Межбюджетные трансферты)</t>
  </si>
  <si>
    <t>Физическая культура и спорт</t>
  </si>
  <si>
    <t>Физическая культура</t>
  </si>
  <si>
    <t>Межбюджетные трансферты из бюджета города бюджету муниципального района на осуществление части полномочий на обеспечение условий для развития на территории поселения физической культуры, школьного спорта  и массового спорта (Межбюджетные трансферты)</t>
  </si>
  <si>
    <t>99 9 00 80020</t>
  </si>
  <si>
    <t>Основное мероприятие "Осуществление дорожной деятельности по капитальному ремонту, ремонту и содержанию автомобильных дорог города и искусственных сооружений на них"</t>
  </si>
  <si>
    <t xml:space="preserve">01 0 02 </t>
  </si>
  <si>
    <t>01 0 02 20190</t>
  </si>
  <si>
    <t>Муниципальная программа "Комплексная поддержка малого и среднего предпринимательства в муниципальном образовании город Камешково"</t>
  </si>
  <si>
    <t>06</t>
  </si>
  <si>
    <t>06 0 01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</si>
  <si>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</si>
  <si>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харатера, гражданская оборона</t>
  </si>
  <si>
    <t>99 9 00 22300</t>
  </si>
  <si>
    <t xml:space="preserve">Муниципальная программа 
«Предупреждение и ликвидация последствий чрезвычайных ситуаций, реализация мер пожарной безопасности»
</t>
  </si>
  <si>
    <t>Основное мероприятие "Обеспечение безопасности на водных объектах"</t>
  </si>
  <si>
    <t>08 0 05</t>
  </si>
  <si>
    <t>08 0 06</t>
  </si>
  <si>
    <t>Основное мероприятие "Совершенствование пожарной безопасности"</t>
  </si>
  <si>
    <t>08 0 05 20110</t>
  </si>
  <si>
    <t>08 0 06 20120</t>
  </si>
  <si>
    <t>Основное мероприятие «Развитие гражданской обороны, защиты населения от чрезвычайных ситуаций»</t>
  </si>
  <si>
    <t>08 0 04</t>
  </si>
  <si>
    <t>Создание материально-технического резерва ГО и ЧС (Закупка товаров, работ и услуг для государственных (муниципальных) нужд)</t>
  </si>
  <si>
    <t>08 0 04 20710</t>
  </si>
  <si>
    <t>Резервные фонды</t>
  </si>
  <si>
    <t>99 9 00 21110</t>
  </si>
  <si>
    <t>99 9 00 21120</t>
  </si>
  <si>
    <t>Резервный фонд администрации района по предупреждения чрезвычайных ситуаций (Иные бюджетные ассигнования)</t>
  </si>
  <si>
    <t>Резервный фонд администрации района по ликвидации последствий чрезвычайных ситуаций (Иные бюджетные ассигнования)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</si>
  <si>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 (Иные бюджетные ассигнования)</t>
  </si>
  <si>
    <t>Организация уличного освещения  (Закупка товаров, работ и услуг для государственных (муниципальных) нужд)</t>
  </si>
  <si>
    <t>Муниципальное бюджетное учреждение "Управление жилищно-коммунального хозяйства" города Камешково</t>
  </si>
  <si>
    <t>Расходы на капитальный, ремонт и содержание автомобильных дорог города и искусственных сооружений на них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</si>
  <si>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Капитальный ремонт муниципального жилищного фонда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</si>
  <si>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Техническое обслуживание станций водоподготовки (Субсидии бюджетным учреждениям на иные цели)</t>
  </si>
  <si>
    <t>Расходы на прочие мероприятия по благоустройству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</si>
  <si>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муниципального учреждения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</si>
  <si>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Сумма на 2020 год</t>
  </si>
  <si>
    <t xml:space="preserve">Муниципальная программа «Создание условий для предоставления транспортных услуг населению и организация транспортного обслуживания автомобильным транспортом по муниципальным маршрутам регулярных пере-возок в городском и пригородном сообщении на территории города Камешково и Камешковского района на 2018-2020 годы» </t>
  </si>
  <si>
    <t>11 0 04</t>
  </si>
  <si>
    <t>11 0 04 60160</t>
  </si>
  <si>
    <t xml:space="preserve">Расходы на содержание незаселенных жилых помещений в муниципальном жилом фонде в части оплаты коммунальных услуг  (Закупка товаров, работ и услуг для государственных (муниципальных) нужд) </t>
  </si>
  <si>
    <t>99 9 00 20720</t>
  </si>
  <si>
    <t>99 9 00 80050</t>
  </si>
  <si>
    <t>Муниципальная программа "Формирование современной городской среды на территории муниципального образования город Камешково"</t>
  </si>
  <si>
    <t>Основное мероприятие "Благоустройство дворовых территорий многоквартирных домов"</t>
  </si>
  <si>
    <t>Основное мероприятие "Благоустройство наиболее посещаемых муниципальных территорий общего пользования населенного пункта"</t>
  </si>
  <si>
    <t>Муниципальная программа "Модернизация систем водоснабжения и водотведения в городе Камешково на 2016-2020 годы"</t>
  </si>
  <si>
    <t>14</t>
  </si>
  <si>
    <t xml:space="preserve">Основное мероприятие "Оказание финансовой поддержки субъектам малого и среднего предпринимательства". Оказание финансовой поддержки по предоставлению грантов и
 субсидированию по договорам лизинга
</t>
  </si>
  <si>
    <t>Межбюджетные трансферты из бюджета города бюджету муниципального района на осуществление части полномочий по резервированию земель и изъятию земельных участков в границах поселения для муниципальных нужд, осуществление муниципального земельного контроля в границах поселения (Межбюджетные трансферты)</t>
  </si>
  <si>
    <t>Иные непрограммные расходы органов исполнительной власти</t>
  </si>
  <si>
    <t>Расходы на благоустройство территорий муниципального образования за счет средств местного бюджета (Субсидия бюджетным учреждениям на иные цели)</t>
  </si>
  <si>
    <t>99 9 00 21551</t>
  </si>
  <si>
    <t>Основное мероприятие "Оказание финансовой поддержки субъектам малого и среднего предпринимательства". Оказание финансовой поддержки социально-значимым видам деятельности</t>
  </si>
  <si>
    <t>Поддержка и развитие субъектов малого и среднего предпринимательства, занимающихся социально-значимыми видами деятельности (Иные бюджетные ассигнования)</t>
  </si>
  <si>
    <t>Расходы на благоустройство территорий муниципального образования за счет межбюжетныех трансфертов (Субсидия бюджетным учреждениям на иные цели)</t>
  </si>
  <si>
    <t>99 9 00 71550</t>
  </si>
  <si>
    <t xml:space="preserve">Расходы на модернизацию объектов коммунальной инфраструктуры за счет средств областного бюджета (Субсидии на осуществление капитальных вложений в объекты капитального строительства муниципальной собственности бюджетным учреждениям) </t>
  </si>
  <si>
    <t xml:space="preserve">Расходы на модернизацию объектов коммунальной инфраструктуры за счет средств местного бюджета (Субсидии на осуществление капитальных вложений в объекты капитального строительства муниципальной собственности бюджетным учреждениям) </t>
  </si>
  <si>
    <t>0,0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</si>
  <si>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 за счет межбюджетных трансфертов (Иные бюджетные ассигнования)</t>
  </si>
  <si>
    <t>06 0 01 S5270</t>
  </si>
  <si>
    <t>06 0 01 75270</t>
  </si>
  <si>
    <t>06 0 I5 55270</t>
  </si>
  <si>
    <t>Поддержка и развитие субъектов малого и среднего предпринимательства, занимающихся социально-значимыми видами деятельности за счет межбюджетных трансфертов (Иные бюджетные ассигнования)</t>
  </si>
  <si>
    <t>06 0 I5</t>
  </si>
  <si>
    <t>01 0 R1 53930</t>
  </si>
  <si>
    <t>Создание материально-технического резерва ГО и ЧС (Субсидии бюджетным учреждениям на иные цели)</t>
  </si>
  <si>
    <t>Расходы на обеспечение безопасности людей на водных объектах (Субсидии бюджетным учреждениям на иные цели)</t>
  </si>
  <si>
    <t>Обеспечение первичных мер пожарной безопасности (Субсидии бюджетным учреждениям на иные цели)</t>
  </si>
  <si>
    <t>09 0 F2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</si>
  <si>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(Иные бюджетные ассигнования)</t>
  </si>
  <si>
    <t>09 0 F2 55550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</si>
  <si>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(Субсидии бюджетным учреждениям на иные цели)</t>
  </si>
  <si>
    <t>Расходы на разработку проектно-сметной документации на строительство, реконструкцию автомобильных дорог города 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</si>
  <si>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01 0 02 20200</t>
  </si>
  <si>
    <t>Муниципальная программа "Энергосбережение и повышение энергетической эффективности муниципального образования город Камешково на период 2017-2020 годы"</t>
  </si>
  <si>
    <t>Основное мероприятие "Модернизация сетей уличного освещения восточной части г. Камешково"</t>
  </si>
  <si>
    <t>Основное мероприятие "Модернизация сетей уличного освещения западной части г. Камешково"</t>
  </si>
  <si>
    <t>Основное мероприятие "Модернизация уличного освещения по ул. Бориса Французова, ул. Герцена, ул. Заозерная г. Камешково"</t>
  </si>
  <si>
    <t>Основное мероприятие "Модернизация уличного освещения по ул. Молодежная г. Камешково"</t>
  </si>
  <si>
    <t xml:space="preserve">05 </t>
  </si>
  <si>
    <t>10 0 05</t>
  </si>
  <si>
    <t>10 0 08</t>
  </si>
  <si>
    <t>10 0 07</t>
  </si>
  <si>
    <t>10 0 06</t>
  </si>
  <si>
    <t>10 0 05 22570</t>
  </si>
  <si>
    <t>10 0 06 22570</t>
  </si>
  <si>
    <t>10 0 07 22570</t>
  </si>
  <si>
    <t>10 0 08 22570</t>
  </si>
  <si>
    <t>Основное мероприятие  "Строительство самотечной канализации по ул. Дорофеичева и ул. Герцена в г. Камешково"</t>
  </si>
  <si>
    <t>14 0 03</t>
  </si>
  <si>
    <t>14 0 03 22573</t>
  </si>
  <si>
    <t>Основное мероприятие "Модернизация канализационной сети"</t>
  </si>
  <si>
    <t>14 0 04</t>
  </si>
  <si>
    <t>14 0 04 22574</t>
  </si>
  <si>
    <t>10 0 05 70130</t>
  </si>
  <si>
    <t>10 0 06 70130</t>
  </si>
  <si>
    <t>10 0 07 70130</t>
  </si>
  <si>
    <t>10 0 08 70130</t>
  </si>
  <si>
    <t>14 0 03 71580</t>
  </si>
  <si>
    <t>14 0 04 71580</t>
  </si>
  <si>
    <t>Основное мероприятие "Распоряжение муниципальным имуществом"</t>
  </si>
  <si>
    <t>03 0 02</t>
  </si>
  <si>
    <t>03 0 02 21950</t>
  </si>
  <si>
    <t>Территориальный избирательная комиссия Камешковского района</t>
  </si>
  <si>
    <t>Обеспечение проведения выборов и референдумов</t>
  </si>
  <si>
    <t>07</t>
  </si>
  <si>
    <t>Расходы на подготовку и проведение выборов депутатов Совета народных депутатов муниципального образования город Камешково Камешковского района (Иные бюджетные ассигнования)</t>
  </si>
  <si>
    <t>99 9 00 22560</t>
  </si>
  <si>
    <t xml:space="preserve"> Расходы на  выполнение проектных (изыскательских) и экспертных работ в целях строительства, реконмтрукции и капитального ремонта объектов коммунальной инфраструктуры (Субсидии бюджетным учреждениям на иные цели)</t>
  </si>
  <si>
    <t>708</t>
  </si>
  <si>
    <t xml:space="preserve"> Выполнение работ, связанных с осуществлением регулярных перевозок пассажиров по регулируемым тарифам автомобильным транспортом по муниципальным маршрутам в городском сообщении на территории города Камешково (Закупка товаров, работ и услуг для государственных (муниципальных) нужд)</t>
  </si>
  <si>
    <t>Основное мероприятие «Выполнение работ, связанных с осуществлением регулярных перевозок пассажиров и багажа по регулируемым тарифам автомобильным транспортом по муниципальным маршрутам в городском сообщении на территории города Камешково»</t>
  </si>
  <si>
    <t>Оценка рыночной стоимости, права собственности (аренды), размера годовой арендной платы объектов недвижимости, находящихся в муниципальной собственности для нужд муниципального образования город Камешково (Закупка товаров, работ и услуг для государственных (муниципальных) нужд)</t>
  </si>
  <si>
    <t>Расходы на уличное освещение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</t>
  </si>
  <si>
    <t>99 9 00 00190</t>
  </si>
  <si>
    <t xml:space="preserve">Расходы на содержание незаселенных жилых помещений в муниципальном жилом фонде в части оплаты коммунальных услуг  (Иные бюджетные ассигнования) </t>
  </si>
  <si>
    <t>99 9 00 20110</t>
  </si>
  <si>
    <t>99 9 00 20120</t>
  </si>
  <si>
    <t>Расходы на капитальный, ремонт и содержание автомобильных дорог города и искусственных сооружений на них в рамках федерального проекта "БКАД" (Субсидии бюджетным учреждениям на иные цели)</t>
  </si>
  <si>
    <t xml:space="preserve">Расходы на  строительство, реконструкцию и капитальный ремонт объектов коммунальной инфраструктуры за счет местного бюджета(Субсидии на осуществление капитальных вложений в объекты капитального строительства муниципальной собственности бюджетным учреждениям)  </t>
  </si>
  <si>
    <t xml:space="preserve">Расходы на  строительство, реконструкцию и капитальный ремонт объектов коммунальной инфраструктуры за счет межбюджетных трансфертов (Субсидии на осуществление капитальных вложений в объекты капитального строительства муниципальной собственности бюджетным учреждениям) </t>
  </si>
  <si>
    <t xml:space="preserve">Расходы на  строительство, реконструкцию и капитальный ремонт объектов коммунальной инфраструктуры за счет межбюджетных трансфертов   (Субсидии на осуществление капитальных вложений в объекты капитального строительства муниципальной собственности бюджетным учреждениям) </t>
  </si>
  <si>
    <t xml:space="preserve">Расходы на  строительство, реконструкцию и капитальный ремонт объектов коммунальной инфраструктуры за счет местного бюджета   (Субсидии на осуществление капитальных вложений в объекты капитального строительства муниципальной собственности бюджетным учреждениям) </t>
  </si>
  <si>
    <t xml:space="preserve">Расходы на  строительство, реконструкцию и капитальный ремонт объектов коммунальной инфраструктуры за счет местного бюджета  (Субсидии на осуществление капитальных вложений в объекты капитального строительства муниципальной собственности бюджетным учреждениям) </t>
  </si>
  <si>
    <t xml:space="preserve">                                                                                                            к решению Совета народных депутатов</t>
  </si>
  <si>
    <t>Охрана окружающей среды</t>
  </si>
  <si>
    <t>Сбор, удаление отходов и очистка сточных вод</t>
  </si>
  <si>
    <t>Расходы на мероприятия по снижению негативного воздейсвтвия на окружающую среду (Закупка товаров, работ и услуг для государственных (муниципальных) нужд)</t>
  </si>
  <si>
    <t>Расходы на реализацию программы формирования современной городской среды по благоустройству в рамках федерального проекта "Формирование комфортной городской среды" (Предоставление субсидий бюджетным, автономным учреждениям и иным некоммерческим организациям)</t>
  </si>
  <si>
    <t xml:space="preserve">                    Приложение 2</t>
  </si>
  <si>
    <t>99 9 00 20050</t>
  </si>
  <si>
    <t>99 9 00 21170</t>
  </si>
  <si>
    <t>Выполнение других обязательств государства  (Иные бюджетные ассигнования)</t>
  </si>
  <si>
    <t>Выполнение других обязательств государства  (Закупка товаров, работ и услуг для государственных (муниципальных) нужд)</t>
  </si>
  <si>
    <t>Содержание и ремонт дорог (Иные бюджетные ассигнования)</t>
  </si>
  <si>
    <t>99 9 02 20190</t>
  </si>
  <si>
    <t>99 9 00 22570</t>
  </si>
  <si>
    <t>Расходы на строительство , реконструкцию, капитальный ремонт и ремонт объектов коммунальной нфраструктуры (Субсидии бюджетным учреждениям на иные цели)</t>
  </si>
  <si>
    <t>195,9</t>
  </si>
  <si>
    <t>48,1</t>
  </si>
  <si>
    <t>0,5</t>
  </si>
  <si>
    <t>Отчет об исполнении по ведомственной структуре расходов за 2020 год</t>
  </si>
  <si>
    <t xml:space="preserve">                           города Камешково </t>
  </si>
  <si>
    <t xml:space="preserve">                                                                                                                     от _____________ № ______</t>
  </si>
  <si>
    <t>4500,00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</si>
</sst>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 horizontal="right" vertical="center" wrapTex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 vertical="center" wrapText="1" indent="3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47" fillId="0" borderId="11" xfId="0" applyFont="1" applyBorder="1" applyAlignment="1">
      <alignment wrapText="1"/>
    </xf>
    <xf numFmtId="0" fontId="47" fillId="34" borderId="11" xfId="0" applyFont="1" applyFill="1" applyBorder="1" applyAlignment="1">
      <alignment horizontal="center" vertical="top" wrapText="1"/>
    </xf>
    <xf numFmtId="49" fontId="47" fillId="34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47" fillId="0" borderId="13" xfId="0" applyFont="1" applyBorder="1" applyAlignment="1">
      <alignment wrapText="1"/>
    </xf>
    <xf numFmtId="49" fontId="47" fillId="34" borderId="13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right" vertical="top" shrinkToFit="1"/>
    </xf>
    <xf numFmtId="4" fontId="7" fillId="33" borderId="11" xfId="0" applyNumberFormat="1" applyFont="1" applyFill="1" applyBorder="1" applyAlignment="1">
      <alignment horizontal="right" vertical="top" shrinkToFit="1"/>
    </xf>
    <xf numFmtId="4" fontId="7" fillId="33" borderId="11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right" vertical="top" shrinkToFit="1"/>
    </xf>
    <xf numFmtId="49" fontId="8" fillId="33" borderId="11" xfId="0" applyNumberFormat="1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right" vertical="top" wrapText="1"/>
    </xf>
    <xf numFmtId="0" fontId="48" fillId="34" borderId="11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176" fontId="7" fillId="33" borderId="11" xfId="0" applyNumberFormat="1" applyFont="1" applyFill="1" applyBorder="1" applyAlignment="1">
      <alignment horizontal="right" vertical="top" shrinkToFit="1"/>
    </xf>
    <xf numFmtId="176" fontId="3" fillId="33" borderId="11" xfId="0" applyNumberFormat="1" applyFont="1" applyFill="1" applyBorder="1" applyAlignment="1">
      <alignment horizontal="right" vertical="top" shrinkToFit="1"/>
    </xf>
    <xf numFmtId="49" fontId="3" fillId="33" borderId="11" xfId="0" applyNumberFormat="1" applyFont="1" applyFill="1" applyBorder="1" applyAlignment="1">
      <alignment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49" fillId="33" borderId="11" xfId="0" applyNumberFormat="1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47" fillId="0" borderId="13" xfId="0" applyFont="1" applyBorder="1" applyAlignment="1">
      <alignment vertical="top" wrapText="1"/>
    </xf>
    <xf numFmtId="0" fontId="7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top" wrapText="1"/>
    </xf>
    <xf numFmtId="49" fontId="7" fillId="35" borderId="11" xfId="0" applyNumberFormat="1" applyFont="1" applyFill="1" applyBorder="1" applyAlignment="1">
      <alignment horizontal="center" vertical="top" wrapText="1"/>
    </xf>
    <xf numFmtId="49" fontId="7" fillId="35" borderId="11" xfId="0" applyNumberFormat="1" applyFont="1" applyFill="1" applyBorder="1" applyAlignment="1">
      <alignment vertical="top" wrapText="1"/>
    </xf>
    <xf numFmtId="49" fontId="7" fillId="35" borderId="11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85"/>
  <sheetViews>
    <sheetView showGridLines="0" showZeros="0" tabSelected="1" zoomScalePageLayoutView="0" workbookViewId="0" topLeftCell="A1">
      <selection activeCell="F12" sqref="F12"/>
    </sheetView>
  </sheetViews>
  <sheetFormatPr defaultColWidth="9.00390625" defaultRowHeight="12.75"/>
  <cols>
    <col min="1" max="1" width="42.125" style="0" customWidth="1"/>
    <col min="2" max="2" width="4.875" style="6" customWidth="1"/>
    <col min="3" max="3" width="4.75390625" style="0" customWidth="1"/>
    <col min="4" max="4" width="4.875" style="0" customWidth="1"/>
    <col min="5" max="5" width="13.75390625" style="0" customWidth="1"/>
    <col min="6" max="6" width="6.625" style="0" customWidth="1"/>
    <col min="7" max="7" width="18.875" style="0" customWidth="1"/>
  </cols>
  <sheetData>
    <row r="1" spans="1:7" ht="12.75" customHeight="1">
      <c r="A1" s="51"/>
      <c r="B1" s="51"/>
      <c r="C1" s="51"/>
      <c r="D1" s="61" t="s">
        <v>217</v>
      </c>
      <c r="E1" s="61"/>
      <c r="F1" s="61"/>
      <c r="G1" s="61"/>
    </row>
    <row r="2" spans="1:7" ht="16.5" customHeight="1">
      <c r="A2" s="61" t="s">
        <v>212</v>
      </c>
      <c r="B2" s="61"/>
      <c r="C2" s="61"/>
      <c r="D2" s="61"/>
      <c r="E2" s="61"/>
      <c r="F2" s="61"/>
      <c r="G2" s="61"/>
    </row>
    <row r="3" spans="1:7" ht="18" customHeight="1">
      <c r="A3" s="50"/>
      <c r="B3" s="50"/>
      <c r="C3" s="61" t="s">
        <v>230</v>
      </c>
      <c r="D3" s="61"/>
      <c r="E3" s="61"/>
      <c r="F3" s="61"/>
      <c r="G3" s="61"/>
    </row>
    <row r="4" spans="1:7" ht="17.25" customHeight="1">
      <c r="A4" s="62" t="s">
        <v>231</v>
      </c>
      <c r="B4" s="62"/>
      <c r="C4" s="62"/>
      <c r="D4" s="62"/>
      <c r="E4" s="62"/>
      <c r="F4" s="62"/>
      <c r="G4" s="62"/>
    </row>
    <row r="5" spans="1:7" ht="12.75" customHeight="1">
      <c r="A5" s="1"/>
      <c r="B5" s="5"/>
      <c r="C5" s="1"/>
      <c r="D5" s="4"/>
      <c r="E5" s="4"/>
      <c r="F5" s="4"/>
      <c r="G5" s="4"/>
    </row>
    <row r="6" spans="1:7" ht="12.75" customHeight="1">
      <c r="A6" s="63"/>
      <c r="B6" s="64"/>
      <c r="C6" s="64"/>
      <c r="D6" s="64"/>
      <c r="E6" s="64"/>
      <c r="F6" s="64"/>
      <c r="G6" s="64"/>
    </row>
    <row r="7" spans="1:7" ht="12.75">
      <c r="A7" s="63" t="s">
        <v>229</v>
      </c>
      <c r="B7" s="65"/>
      <c r="C7" s="65"/>
      <c r="D7" s="65"/>
      <c r="E7" s="65"/>
      <c r="F7" s="65"/>
      <c r="G7" s="65"/>
    </row>
    <row r="8" spans="1:7" ht="12.75">
      <c r="A8" s="65"/>
      <c r="B8" s="65"/>
      <c r="C8" s="65"/>
      <c r="D8" s="65"/>
      <c r="E8" s="65"/>
      <c r="F8" s="65"/>
      <c r="G8" s="65"/>
    </row>
    <row r="9" spans="1:7" ht="12.75">
      <c r="A9" s="65"/>
      <c r="B9" s="65"/>
      <c r="C9" s="65"/>
      <c r="D9" s="65"/>
      <c r="E9" s="65"/>
      <c r="F9" s="65"/>
      <c r="G9" s="65"/>
    </row>
    <row r="10" spans="1:7" ht="12.75">
      <c r="A10" s="2"/>
      <c r="B10" s="2"/>
      <c r="C10" s="3"/>
      <c r="D10" s="3"/>
      <c r="E10" s="3"/>
      <c r="F10" s="3"/>
      <c r="G10" s="3"/>
    </row>
    <row r="11" spans="1:7" ht="33" customHeight="1">
      <c r="A11" s="27" t="s">
        <v>1</v>
      </c>
      <c r="B11" s="27" t="s">
        <v>14</v>
      </c>
      <c r="C11" s="27" t="s">
        <v>15</v>
      </c>
      <c r="D11" s="27" t="s">
        <v>16</v>
      </c>
      <c r="E11" s="38" t="s">
        <v>17</v>
      </c>
      <c r="F11" s="27" t="s">
        <v>18</v>
      </c>
      <c r="G11" s="27" t="s">
        <v>122</v>
      </c>
    </row>
    <row r="12" spans="1:7" ht="1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</row>
    <row r="13" spans="1:7" ht="15">
      <c r="A13" s="20" t="s">
        <v>25</v>
      </c>
      <c r="B13" s="21">
        <v>603</v>
      </c>
      <c r="C13" s="22"/>
      <c r="D13" s="22"/>
      <c r="E13" s="22"/>
      <c r="F13" s="22"/>
      <c r="G13" s="34">
        <f>G14+G34+G39+G56+G83+G88+G99++G104+G78</f>
        <v>34186.399999999994</v>
      </c>
    </row>
    <row r="14" spans="1:7" ht="15">
      <c r="A14" s="10" t="s">
        <v>46</v>
      </c>
      <c r="B14" s="18">
        <v>603</v>
      </c>
      <c r="C14" s="17" t="s">
        <v>6</v>
      </c>
      <c r="D14" s="17"/>
      <c r="E14" s="26"/>
      <c r="F14" s="17"/>
      <c r="G14" s="35">
        <f>G15+G20</f>
        <v>1348.7</v>
      </c>
    </row>
    <row r="15" spans="1:7" ht="15">
      <c r="A15" s="10" t="s">
        <v>109</v>
      </c>
      <c r="B15" s="18">
        <v>603</v>
      </c>
      <c r="C15" s="17" t="s">
        <v>6</v>
      </c>
      <c r="D15" s="17" t="s">
        <v>3</v>
      </c>
      <c r="E15" s="26"/>
      <c r="F15" s="17"/>
      <c r="G15" s="36">
        <f>G16</f>
        <v>0</v>
      </c>
    </row>
    <row r="16" spans="1:7" ht="30">
      <c r="A16" s="10" t="s">
        <v>31</v>
      </c>
      <c r="B16" s="18">
        <v>603</v>
      </c>
      <c r="C16" s="17" t="s">
        <v>6</v>
      </c>
      <c r="D16" s="17" t="s">
        <v>3</v>
      </c>
      <c r="E16" s="26" t="s">
        <v>32</v>
      </c>
      <c r="F16" s="17"/>
      <c r="G16" s="36">
        <f>G17</f>
        <v>0</v>
      </c>
    </row>
    <row r="17" spans="1:7" ht="15">
      <c r="A17" s="10" t="s">
        <v>33</v>
      </c>
      <c r="B17" s="18">
        <v>603</v>
      </c>
      <c r="C17" s="17" t="s">
        <v>6</v>
      </c>
      <c r="D17" s="17" t="s">
        <v>3</v>
      </c>
      <c r="E17" s="26" t="s">
        <v>34</v>
      </c>
      <c r="F17" s="17"/>
      <c r="G17" s="36">
        <f>G18+G19</f>
        <v>0</v>
      </c>
    </row>
    <row r="18" spans="1:7" ht="45">
      <c r="A18" s="10" t="s">
        <v>112</v>
      </c>
      <c r="B18" s="18">
        <v>603</v>
      </c>
      <c r="C18" s="17" t="s">
        <v>6</v>
      </c>
      <c r="D18" s="17" t="s">
        <v>3</v>
      </c>
      <c r="E18" s="26" t="s">
        <v>110</v>
      </c>
      <c r="F18" s="17" t="s">
        <v>13</v>
      </c>
      <c r="G18" s="36">
        <v>0</v>
      </c>
    </row>
    <row r="19" spans="1:7" ht="45">
      <c r="A19" s="10" t="s">
        <v>113</v>
      </c>
      <c r="B19" s="18">
        <v>603</v>
      </c>
      <c r="C19" s="17" t="s">
        <v>6</v>
      </c>
      <c r="D19" s="17" t="s">
        <v>3</v>
      </c>
      <c r="E19" s="26" t="s">
        <v>111</v>
      </c>
      <c r="F19" s="17" t="s">
        <v>13</v>
      </c>
      <c r="G19" s="36">
        <v>0</v>
      </c>
    </row>
    <row r="20" spans="1:7" ht="15">
      <c r="A20" s="10" t="s">
        <v>47</v>
      </c>
      <c r="B20" s="18">
        <v>603</v>
      </c>
      <c r="C20" s="17" t="s">
        <v>6</v>
      </c>
      <c r="D20" s="17" t="s">
        <v>5</v>
      </c>
      <c r="E20" s="26"/>
      <c r="F20" s="17"/>
      <c r="G20" s="35">
        <f>G21+G26</f>
        <v>1348.7</v>
      </c>
    </row>
    <row r="21" spans="1:7" ht="30">
      <c r="A21" s="10" t="s">
        <v>48</v>
      </c>
      <c r="B21" s="18">
        <v>603</v>
      </c>
      <c r="C21" s="17" t="s">
        <v>6</v>
      </c>
      <c r="D21" s="17" t="s">
        <v>5</v>
      </c>
      <c r="E21" s="26" t="s">
        <v>7</v>
      </c>
      <c r="F21" s="17"/>
      <c r="G21" s="35">
        <f>G22+G24</f>
        <v>203.3</v>
      </c>
    </row>
    <row r="22" spans="1:7" ht="30">
      <c r="A22" s="10" t="s">
        <v>50</v>
      </c>
      <c r="B22" s="18">
        <v>603</v>
      </c>
      <c r="C22" s="17" t="s">
        <v>6</v>
      </c>
      <c r="D22" s="17" t="s">
        <v>5</v>
      </c>
      <c r="E22" s="26" t="s">
        <v>49</v>
      </c>
      <c r="F22" s="17"/>
      <c r="G22" s="35">
        <v>160.5</v>
      </c>
    </row>
    <row r="23" spans="1:7" ht="90">
      <c r="A23" s="10" t="s">
        <v>52</v>
      </c>
      <c r="B23" s="18">
        <v>603</v>
      </c>
      <c r="C23" s="17" t="s">
        <v>6</v>
      </c>
      <c r="D23" s="17" t="s">
        <v>5</v>
      </c>
      <c r="E23" s="26" t="s">
        <v>51</v>
      </c>
      <c r="F23" s="17" t="s">
        <v>19</v>
      </c>
      <c r="G23" s="36">
        <v>160.5</v>
      </c>
    </row>
    <row r="24" spans="1:7" ht="30">
      <c r="A24" s="10" t="s">
        <v>188</v>
      </c>
      <c r="B24" s="18">
        <v>603</v>
      </c>
      <c r="C24" s="17" t="s">
        <v>6</v>
      </c>
      <c r="D24" s="17" t="s">
        <v>5</v>
      </c>
      <c r="E24" s="26" t="s">
        <v>189</v>
      </c>
      <c r="F24" s="17"/>
      <c r="G24" s="36">
        <v>42.8</v>
      </c>
    </row>
    <row r="25" spans="1:7" ht="109.5" customHeight="1">
      <c r="A25" s="10" t="s">
        <v>200</v>
      </c>
      <c r="B25" s="18">
        <v>603</v>
      </c>
      <c r="C25" s="17" t="s">
        <v>6</v>
      </c>
      <c r="D25" s="17" t="s">
        <v>5</v>
      </c>
      <c r="E25" s="26" t="s">
        <v>190</v>
      </c>
      <c r="F25" s="17" t="s">
        <v>19</v>
      </c>
      <c r="G25" s="36">
        <v>42.8</v>
      </c>
    </row>
    <row r="26" spans="1:7" ht="30">
      <c r="A26" s="10" t="s">
        <v>31</v>
      </c>
      <c r="B26" s="18">
        <v>603</v>
      </c>
      <c r="C26" s="17" t="s">
        <v>6</v>
      </c>
      <c r="D26" s="17" t="s">
        <v>5</v>
      </c>
      <c r="E26" s="26" t="s">
        <v>32</v>
      </c>
      <c r="F26" s="17"/>
      <c r="G26" s="35">
        <f>G27</f>
        <v>1145.4</v>
      </c>
    </row>
    <row r="27" spans="1:7" ht="15">
      <c r="A27" s="10" t="s">
        <v>33</v>
      </c>
      <c r="B27" s="18">
        <v>603</v>
      </c>
      <c r="C27" s="17" t="s">
        <v>6</v>
      </c>
      <c r="D27" s="17" t="s">
        <v>5</v>
      </c>
      <c r="E27" s="26" t="s">
        <v>53</v>
      </c>
      <c r="F27" s="17"/>
      <c r="G27" s="35">
        <f>G28+G29+G30+G31+G32+G33</f>
        <v>1145.4</v>
      </c>
    </row>
    <row r="28" spans="1:7" ht="75">
      <c r="A28" s="10" t="s">
        <v>54</v>
      </c>
      <c r="B28" s="18">
        <v>603</v>
      </c>
      <c r="C28" s="17" t="s">
        <v>6</v>
      </c>
      <c r="D28" s="17" t="s">
        <v>5</v>
      </c>
      <c r="E28" s="26" t="s">
        <v>55</v>
      </c>
      <c r="F28" s="17" t="s">
        <v>19</v>
      </c>
      <c r="G28" s="35">
        <v>202</v>
      </c>
    </row>
    <row r="29" spans="1:7" ht="75">
      <c r="A29" s="10" t="s">
        <v>56</v>
      </c>
      <c r="B29" s="18">
        <v>603</v>
      </c>
      <c r="C29" s="17" t="s">
        <v>6</v>
      </c>
      <c r="D29" s="17" t="s">
        <v>5</v>
      </c>
      <c r="E29" s="26" t="s">
        <v>57</v>
      </c>
      <c r="F29" s="17" t="s">
        <v>19</v>
      </c>
      <c r="G29" s="35">
        <v>97.5</v>
      </c>
    </row>
    <row r="30" spans="1:7" ht="99.75" customHeight="1">
      <c r="A30" s="10" t="s">
        <v>75</v>
      </c>
      <c r="B30" s="18">
        <v>603</v>
      </c>
      <c r="C30" s="17" t="s">
        <v>6</v>
      </c>
      <c r="D30" s="17" t="s">
        <v>5</v>
      </c>
      <c r="E30" s="26" t="s">
        <v>76</v>
      </c>
      <c r="F30" s="17" t="s">
        <v>19</v>
      </c>
      <c r="G30" s="39" t="s">
        <v>226</v>
      </c>
    </row>
    <row r="31" spans="1:7" ht="51.75" customHeight="1">
      <c r="A31" s="10" t="s">
        <v>221</v>
      </c>
      <c r="B31" s="18">
        <v>603</v>
      </c>
      <c r="C31" s="37" t="s">
        <v>6</v>
      </c>
      <c r="D31" s="25" t="s">
        <v>5</v>
      </c>
      <c r="E31" s="26" t="s">
        <v>219</v>
      </c>
      <c r="F31" s="17" t="s">
        <v>19</v>
      </c>
      <c r="G31" s="39" t="s">
        <v>227</v>
      </c>
    </row>
    <row r="32" spans="1:7" ht="50.25" customHeight="1">
      <c r="A32" s="10" t="s">
        <v>220</v>
      </c>
      <c r="B32" s="18">
        <v>603</v>
      </c>
      <c r="C32" s="37" t="s">
        <v>6</v>
      </c>
      <c r="D32" s="25" t="s">
        <v>5</v>
      </c>
      <c r="E32" s="26" t="s">
        <v>219</v>
      </c>
      <c r="F32" s="17" t="s">
        <v>13</v>
      </c>
      <c r="G32" s="39" t="s">
        <v>228</v>
      </c>
    </row>
    <row r="33" spans="1:7" ht="135">
      <c r="A33" s="9" t="s">
        <v>135</v>
      </c>
      <c r="B33" s="18">
        <v>603</v>
      </c>
      <c r="C33" s="37" t="s">
        <v>6</v>
      </c>
      <c r="D33" s="25" t="s">
        <v>5</v>
      </c>
      <c r="E33" s="26" t="s">
        <v>128</v>
      </c>
      <c r="F33" s="17" t="s">
        <v>20</v>
      </c>
      <c r="G33" s="36">
        <v>601.4</v>
      </c>
    </row>
    <row r="34" spans="1:7" ht="30">
      <c r="A34" s="9" t="s">
        <v>95</v>
      </c>
      <c r="B34" s="18">
        <v>603</v>
      </c>
      <c r="C34" s="29" t="s">
        <v>7</v>
      </c>
      <c r="D34" s="14"/>
      <c r="E34" s="22"/>
      <c r="F34" s="10"/>
      <c r="G34" s="35">
        <f>G35</f>
        <v>6.7</v>
      </c>
    </row>
    <row r="35" spans="1:7" ht="60">
      <c r="A35" s="9" t="s">
        <v>96</v>
      </c>
      <c r="B35" s="18">
        <v>603</v>
      </c>
      <c r="C35" s="29" t="s">
        <v>7</v>
      </c>
      <c r="D35" s="31" t="s">
        <v>12</v>
      </c>
      <c r="E35" s="22"/>
      <c r="F35" s="10"/>
      <c r="G35" s="35">
        <f>G36</f>
        <v>6.7</v>
      </c>
    </row>
    <row r="36" spans="1:7" ht="68.25" customHeight="1">
      <c r="A36" s="10" t="s">
        <v>98</v>
      </c>
      <c r="B36" s="18">
        <v>603</v>
      </c>
      <c r="C36" s="29" t="s">
        <v>7</v>
      </c>
      <c r="D36" s="31" t="s">
        <v>12</v>
      </c>
      <c r="E36" s="32" t="s">
        <v>10</v>
      </c>
      <c r="F36" s="17"/>
      <c r="G36" s="35">
        <v>6.7</v>
      </c>
    </row>
    <row r="37" spans="1:7" ht="45">
      <c r="A37" s="10" t="s">
        <v>105</v>
      </c>
      <c r="B37" s="18">
        <v>603</v>
      </c>
      <c r="C37" s="17" t="s">
        <v>7</v>
      </c>
      <c r="D37" s="17" t="s">
        <v>12</v>
      </c>
      <c r="E37" s="26" t="s">
        <v>106</v>
      </c>
      <c r="F37" s="17"/>
      <c r="G37" s="35">
        <f>G38</f>
        <v>6.7</v>
      </c>
    </row>
    <row r="38" spans="1:7" ht="55.5" customHeight="1">
      <c r="A38" s="10" t="s">
        <v>107</v>
      </c>
      <c r="B38" s="18">
        <v>603</v>
      </c>
      <c r="C38" s="17" t="s">
        <v>7</v>
      </c>
      <c r="D38" s="17" t="s">
        <v>12</v>
      </c>
      <c r="E38" s="26" t="s">
        <v>108</v>
      </c>
      <c r="F38" s="17" t="s">
        <v>19</v>
      </c>
      <c r="G38" s="36">
        <v>6.7</v>
      </c>
    </row>
    <row r="39" spans="1:7" ht="15">
      <c r="A39" s="10" t="s">
        <v>58</v>
      </c>
      <c r="B39" s="18">
        <v>603</v>
      </c>
      <c r="C39" s="17" t="s">
        <v>9</v>
      </c>
      <c r="D39" s="17"/>
      <c r="E39" s="26"/>
      <c r="F39" s="17"/>
      <c r="G39" s="35">
        <f>G40+G48+G44</f>
        <v>5561.799999999999</v>
      </c>
    </row>
    <row r="40" spans="1:7" ht="15">
      <c r="A40" s="10" t="s">
        <v>59</v>
      </c>
      <c r="B40" s="18">
        <v>603</v>
      </c>
      <c r="C40" s="17" t="s">
        <v>9</v>
      </c>
      <c r="D40" s="17" t="s">
        <v>10</v>
      </c>
      <c r="E40" s="26"/>
      <c r="F40" s="17"/>
      <c r="G40" s="35">
        <f>G41</f>
        <v>720</v>
      </c>
    </row>
    <row r="41" spans="1:7" ht="126.75" customHeight="1">
      <c r="A41" s="10" t="s">
        <v>123</v>
      </c>
      <c r="B41" s="18">
        <v>603</v>
      </c>
      <c r="C41" s="17" t="s">
        <v>9</v>
      </c>
      <c r="D41" s="17" t="s">
        <v>10</v>
      </c>
      <c r="E41" s="26" t="s">
        <v>3</v>
      </c>
      <c r="F41" s="17"/>
      <c r="G41" s="35">
        <f>G42</f>
        <v>720</v>
      </c>
    </row>
    <row r="42" spans="1:7" ht="105">
      <c r="A42" s="10" t="s">
        <v>199</v>
      </c>
      <c r="B42" s="18">
        <v>603</v>
      </c>
      <c r="C42" s="17" t="s">
        <v>9</v>
      </c>
      <c r="D42" s="17" t="s">
        <v>10</v>
      </c>
      <c r="E42" s="26" t="s">
        <v>124</v>
      </c>
      <c r="F42" s="17"/>
      <c r="G42" s="35">
        <f>G43</f>
        <v>720</v>
      </c>
    </row>
    <row r="43" spans="1:7" ht="121.5" customHeight="1">
      <c r="A43" s="10" t="s">
        <v>198</v>
      </c>
      <c r="B43" s="18">
        <v>603</v>
      </c>
      <c r="C43" s="17" t="s">
        <v>9</v>
      </c>
      <c r="D43" s="17" t="s">
        <v>10</v>
      </c>
      <c r="E43" s="26" t="s">
        <v>125</v>
      </c>
      <c r="F43" s="17" t="s">
        <v>19</v>
      </c>
      <c r="G43" s="36">
        <v>720</v>
      </c>
    </row>
    <row r="44" spans="1:7" ht="18.75" customHeight="1">
      <c r="A44" s="52" t="s">
        <v>27</v>
      </c>
      <c r="B44" s="18">
        <v>603</v>
      </c>
      <c r="C44" s="17" t="s">
        <v>9</v>
      </c>
      <c r="D44" s="17" t="s">
        <v>12</v>
      </c>
      <c r="E44" s="26"/>
      <c r="F44" s="17"/>
      <c r="G44" s="36">
        <v>100</v>
      </c>
    </row>
    <row r="45" spans="1:7" ht="34.5" customHeight="1">
      <c r="A45" s="10" t="s">
        <v>31</v>
      </c>
      <c r="B45" s="18">
        <v>603</v>
      </c>
      <c r="C45" s="17" t="s">
        <v>9</v>
      </c>
      <c r="D45" s="17" t="s">
        <v>12</v>
      </c>
      <c r="E45" s="26" t="s">
        <v>32</v>
      </c>
      <c r="F45" s="17"/>
      <c r="G45" s="36">
        <v>100</v>
      </c>
    </row>
    <row r="46" spans="1:7" ht="19.5" customHeight="1">
      <c r="A46" s="10" t="s">
        <v>33</v>
      </c>
      <c r="B46" s="18">
        <v>603</v>
      </c>
      <c r="C46" s="17" t="s">
        <v>9</v>
      </c>
      <c r="D46" s="17" t="s">
        <v>12</v>
      </c>
      <c r="E46" s="26" t="s">
        <v>53</v>
      </c>
      <c r="F46" s="17"/>
      <c r="G46" s="36">
        <v>100</v>
      </c>
    </row>
    <row r="47" spans="1:7" ht="35.25" customHeight="1">
      <c r="A47" s="10" t="s">
        <v>222</v>
      </c>
      <c r="B47" s="18">
        <v>603</v>
      </c>
      <c r="C47" s="17" t="s">
        <v>9</v>
      </c>
      <c r="D47" s="17" t="s">
        <v>12</v>
      </c>
      <c r="E47" s="26" t="s">
        <v>223</v>
      </c>
      <c r="F47" s="17" t="s">
        <v>13</v>
      </c>
      <c r="G47" s="36">
        <v>100</v>
      </c>
    </row>
    <row r="48" spans="1:7" ht="30">
      <c r="A48" s="10" t="s">
        <v>60</v>
      </c>
      <c r="B48" s="18">
        <v>603</v>
      </c>
      <c r="C48" s="17" t="s">
        <v>9</v>
      </c>
      <c r="D48" s="17" t="s">
        <v>4</v>
      </c>
      <c r="E48" s="26"/>
      <c r="F48" s="17"/>
      <c r="G48" s="35">
        <f>G49</f>
        <v>4741.799999999999</v>
      </c>
    </row>
    <row r="49" spans="1:7" ht="60">
      <c r="A49" s="10" t="s">
        <v>92</v>
      </c>
      <c r="B49" s="18">
        <v>603</v>
      </c>
      <c r="C49" s="17" t="s">
        <v>9</v>
      </c>
      <c r="D49" s="17" t="s">
        <v>4</v>
      </c>
      <c r="E49" s="26" t="s">
        <v>93</v>
      </c>
      <c r="F49" s="17"/>
      <c r="G49" s="35">
        <f>G50+G53</f>
        <v>4741.799999999999</v>
      </c>
    </row>
    <row r="50" spans="1:7" ht="78.75" customHeight="1">
      <c r="A50" s="10" t="s">
        <v>134</v>
      </c>
      <c r="B50" s="18">
        <v>603</v>
      </c>
      <c r="C50" s="17" t="s">
        <v>9</v>
      </c>
      <c r="D50" s="17" t="s">
        <v>4</v>
      </c>
      <c r="E50" s="26" t="s">
        <v>94</v>
      </c>
      <c r="F50" s="17"/>
      <c r="G50" s="35">
        <f>SUM(G51:G52)</f>
        <v>3163.2</v>
      </c>
    </row>
    <row r="51" spans="1:7" ht="135">
      <c r="A51" s="10" t="s">
        <v>114</v>
      </c>
      <c r="B51" s="18">
        <v>603</v>
      </c>
      <c r="C51" s="17" t="s">
        <v>9</v>
      </c>
      <c r="D51" s="17" t="s">
        <v>4</v>
      </c>
      <c r="E51" s="26" t="s">
        <v>147</v>
      </c>
      <c r="F51" s="17" t="s">
        <v>13</v>
      </c>
      <c r="G51" s="36">
        <v>601</v>
      </c>
    </row>
    <row r="52" spans="1:7" ht="150">
      <c r="A52" s="10" t="s">
        <v>146</v>
      </c>
      <c r="B52" s="18">
        <v>603</v>
      </c>
      <c r="C52" s="17" t="s">
        <v>9</v>
      </c>
      <c r="D52" s="17" t="s">
        <v>4</v>
      </c>
      <c r="E52" s="26" t="s">
        <v>148</v>
      </c>
      <c r="F52" s="17" t="s">
        <v>13</v>
      </c>
      <c r="G52" s="36">
        <v>2562.2</v>
      </c>
    </row>
    <row r="53" spans="1:7" ht="75">
      <c r="A53" s="10" t="s">
        <v>139</v>
      </c>
      <c r="B53" s="18">
        <v>603</v>
      </c>
      <c r="C53" s="17" t="s">
        <v>9</v>
      </c>
      <c r="D53" s="17" t="s">
        <v>4</v>
      </c>
      <c r="E53" s="26" t="s">
        <v>151</v>
      </c>
      <c r="F53" s="17"/>
      <c r="G53" s="35">
        <f>SUM(G54:G55)</f>
        <v>1578.6</v>
      </c>
    </row>
    <row r="54" spans="1:7" ht="90">
      <c r="A54" s="10" t="s">
        <v>150</v>
      </c>
      <c r="B54" s="18">
        <v>603</v>
      </c>
      <c r="C54" s="17" t="s">
        <v>9</v>
      </c>
      <c r="D54" s="17" t="s">
        <v>4</v>
      </c>
      <c r="E54" s="26" t="s">
        <v>149</v>
      </c>
      <c r="F54" s="17" t="s">
        <v>13</v>
      </c>
      <c r="G54" s="35">
        <v>1562.8</v>
      </c>
    </row>
    <row r="55" spans="1:7" ht="75">
      <c r="A55" s="10" t="s">
        <v>140</v>
      </c>
      <c r="B55" s="18">
        <v>603</v>
      </c>
      <c r="C55" s="17" t="s">
        <v>9</v>
      </c>
      <c r="D55" s="17" t="s">
        <v>4</v>
      </c>
      <c r="E55" s="26" t="s">
        <v>149</v>
      </c>
      <c r="F55" s="17" t="s">
        <v>13</v>
      </c>
      <c r="G55" s="35">
        <v>15.8</v>
      </c>
    </row>
    <row r="56" spans="1:7" ht="15.75" customHeight="1">
      <c r="A56" s="10" t="s">
        <v>29</v>
      </c>
      <c r="B56" s="18">
        <v>603</v>
      </c>
      <c r="C56" s="17" t="s">
        <v>11</v>
      </c>
      <c r="D56" s="17"/>
      <c r="E56" s="26"/>
      <c r="F56" s="17"/>
      <c r="G56" s="35">
        <f>G57+G61+G66</f>
        <v>9960.900000000001</v>
      </c>
    </row>
    <row r="57" spans="1:7" ht="15">
      <c r="A57" s="10" t="s">
        <v>61</v>
      </c>
      <c r="B57" s="18">
        <v>603</v>
      </c>
      <c r="C57" s="17" t="s">
        <v>11</v>
      </c>
      <c r="D57" s="17" t="s">
        <v>6</v>
      </c>
      <c r="E57" s="26"/>
      <c r="F57" s="17"/>
      <c r="G57" s="35">
        <f>G58</f>
        <v>568.9</v>
      </c>
    </row>
    <row r="58" spans="1:7" ht="30">
      <c r="A58" s="10" t="s">
        <v>31</v>
      </c>
      <c r="B58" s="18">
        <v>603</v>
      </c>
      <c r="C58" s="17" t="s">
        <v>11</v>
      </c>
      <c r="D58" s="17" t="s">
        <v>6</v>
      </c>
      <c r="E58" s="26" t="s">
        <v>32</v>
      </c>
      <c r="F58" s="17"/>
      <c r="G58" s="35">
        <f>G59</f>
        <v>568.9</v>
      </c>
    </row>
    <row r="59" spans="1:7" ht="15">
      <c r="A59" s="10" t="s">
        <v>33</v>
      </c>
      <c r="B59" s="18">
        <v>603</v>
      </c>
      <c r="C59" s="17" t="s">
        <v>11</v>
      </c>
      <c r="D59" s="17" t="s">
        <v>6</v>
      </c>
      <c r="E59" s="26" t="s">
        <v>53</v>
      </c>
      <c r="F59" s="17"/>
      <c r="G59" s="35">
        <f>SUM(G60:G60)</f>
        <v>568.9</v>
      </c>
    </row>
    <row r="60" spans="1:7" ht="90">
      <c r="A60" s="10" t="s">
        <v>62</v>
      </c>
      <c r="B60" s="18">
        <v>603</v>
      </c>
      <c r="C60" s="17" t="s">
        <v>11</v>
      </c>
      <c r="D60" s="17" t="s">
        <v>6</v>
      </c>
      <c r="E60" s="26" t="s">
        <v>63</v>
      </c>
      <c r="F60" s="17" t="s">
        <v>19</v>
      </c>
      <c r="G60" s="36">
        <v>568.9</v>
      </c>
    </row>
    <row r="61" spans="1:7" ht="15">
      <c r="A61" s="10" t="s">
        <v>30</v>
      </c>
      <c r="B61" s="18">
        <v>603</v>
      </c>
      <c r="C61" s="17" t="s">
        <v>11</v>
      </c>
      <c r="D61" s="17" t="s">
        <v>8</v>
      </c>
      <c r="E61" s="26"/>
      <c r="F61" s="17"/>
      <c r="G61" s="36">
        <f>G62</f>
        <v>46.3</v>
      </c>
    </row>
    <row r="62" spans="1:7" ht="30">
      <c r="A62" s="10" t="s">
        <v>31</v>
      </c>
      <c r="B62" s="18">
        <v>603</v>
      </c>
      <c r="C62" s="17" t="s">
        <v>11</v>
      </c>
      <c r="D62" s="17" t="s">
        <v>8</v>
      </c>
      <c r="E62" s="26" t="s">
        <v>32</v>
      </c>
      <c r="F62" s="17"/>
      <c r="G62" s="36">
        <f>G63</f>
        <v>46.3</v>
      </c>
    </row>
    <row r="63" spans="1:7" ht="15">
      <c r="A63" s="10" t="s">
        <v>33</v>
      </c>
      <c r="B63" s="18">
        <v>603</v>
      </c>
      <c r="C63" s="17" t="s">
        <v>11</v>
      </c>
      <c r="D63" s="17" t="s">
        <v>8</v>
      </c>
      <c r="E63" s="26" t="s">
        <v>53</v>
      </c>
      <c r="F63" s="17"/>
      <c r="G63" s="36">
        <f>SUM(G64:G65)</f>
        <v>46.3</v>
      </c>
    </row>
    <row r="64" spans="1:7" ht="60">
      <c r="A64" s="10" t="s">
        <v>203</v>
      </c>
      <c r="B64" s="18">
        <v>603</v>
      </c>
      <c r="C64" s="17" t="s">
        <v>11</v>
      </c>
      <c r="D64" s="17" t="s">
        <v>8</v>
      </c>
      <c r="E64" s="26" t="s">
        <v>127</v>
      </c>
      <c r="F64" s="17" t="s">
        <v>13</v>
      </c>
      <c r="G64" s="49">
        <v>0</v>
      </c>
    </row>
    <row r="65" spans="1:7" ht="75">
      <c r="A65" s="10" t="s">
        <v>126</v>
      </c>
      <c r="B65" s="18">
        <v>603</v>
      </c>
      <c r="C65" s="17" t="s">
        <v>11</v>
      </c>
      <c r="D65" s="17" t="s">
        <v>8</v>
      </c>
      <c r="E65" s="26" t="s">
        <v>127</v>
      </c>
      <c r="F65" s="17" t="s">
        <v>19</v>
      </c>
      <c r="G65" s="36">
        <v>46.3</v>
      </c>
    </row>
    <row r="66" spans="1:7" ht="15">
      <c r="A66" s="10" t="s">
        <v>36</v>
      </c>
      <c r="B66" s="18">
        <v>603</v>
      </c>
      <c r="C66" s="17" t="s">
        <v>11</v>
      </c>
      <c r="D66" s="17" t="s">
        <v>7</v>
      </c>
      <c r="E66" s="26"/>
      <c r="F66" s="17"/>
      <c r="G66" s="36">
        <f>G67+G70</f>
        <v>9345.7</v>
      </c>
    </row>
    <row r="67" spans="1:7" ht="60">
      <c r="A67" s="10" t="s">
        <v>37</v>
      </c>
      <c r="B67" s="18">
        <v>603</v>
      </c>
      <c r="C67" s="17" t="s">
        <v>11</v>
      </c>
      <c r="D67" s="17" t="s">
        <v>7</v>
      </c>
      <c r="E67" s="26" t="s">
        <v>9</v>
      </c>
      <c r="F67" s="17"/>
      <c r="G67" s="36">
        <f>G68</f>
        <v>3247.7</v>
      </c>
    </row>
    <row r="68" spans="1:7" ht="30">
      <c r="A68" s="10" t="s">
        <v>38</v>
      </c>
      <c r="B68" s="18">
        <v>603</v>
      </c>
      <c r="C68" s="17" t="s">
        <v>11</v>
      </c>
      <c r="D68" s="17" t="s">
        <v>7</v>
      </c>
      <c r="E68" s="26" t="s">
        <v>39</v>
      </c>
      <c r="F68" s="17"/>
      <c r="G68" s="36">
        <f>G69</f>
        <v>3247.7</v>
      </c>
    </row>
    <row r="69" spans="1:7" ht="45">
      <c r="A69" s="10" t="s">
        <v>115</v>
      </c>
      <c r="B69" s="18">
        <v>603</v>
      </c>
      <c r="C69" s="17" t="s">
        <v>11</v>
      </c>
      <c r="D69" s="17" t="s">
        <v>7</v>
      </c>
      <c r="E69" s="26" t="s">
        <v>40</v>
      </c>
      <c r="F69" s="17" t="s">
        <v>19</v>
      </c>
      <c r="G69" s="36">
        <v>3247.7</v>
      </c>
    </row>
    <row r="70" spans="1:7" ht="60">
      <c r="A70" s="10" t="s">
        <v>129</v>
      </c>
      <c r="B70" s="30">
        <v>603</v>
      </c>
      <c r="C70" s="17" t="s">
        <v>11</v>
      </c>
      <c r="D70" s="17" t="s">
        <v>7</v>
      </c>
      <c r="E70" s="26" t="s">
        <v>12</v>
      </c>
      <c r="F70" s="17"/>
      <c r="G70" s="36">
        <f>G71</f>
        <v>6098.000000000001</v>
      </c>
    </row>
    <row r="71" spans="1:7" ht="45">
      <c r="A71" s="10" t="s">
        <v>130</v>
      </c>
      <c r="B71" s="30">
        <v>603</v>
      </c>
      <c r="C71" s="17" t="s">
        <v>11</v>
      </c>
      <c r="D71" s="17" t="s">
        <v>7</v>
      </c>
      <c r="E71" s="26" t="s">
        <v>156</v>
      </c>
      <c r="F71" s="17"/>
      <c r="G71" s="36">
        <f>G72+G73+G74+G75+G76+G77</f>
        <v>6098.000000000001</v>
      </c>
    </row>
    <row r="72" spans="1:7" ht="90">
      <c r="A72" s="10" t="s">
        <v>157</v>
      </c>
      <c r="B72" s="30">
        <v>603</v>
      </c>
      <c r="C72" s="17" t="s">
        <v>11</v>
      </c>
      <c r="D72" s="17" t="s">
        <v>7</v>
      </c>
      <c r="E72" s="26" t="s">
        <v>158</v>
      </c>
      <c r="F72" s="17" t="s">
        <v>13</v>
      </c>
      <c r="G72" s="36">
        <v>3541.1</v>
      </c>
    </row>
    <row r="73" spans="1:7" ht="90">
      <c r="A73" s="10" t="s">
        <v>157</v>
      </c>
      <c r="B73" s="30">
        <v>603</v>
      </c>
      <c r="C73" s="17" t="s">
        <v>11</v>
      </c>
      <c r="D73" s="17" t="s">
        <v>7</v>
      </c>
      <c r="E73" s="26" t="s">
        <v>158</v>
      </c>
      <c r="F73" s="17" t="s">
        <v>13</v>
      </c>
      <c r="G73" s="36">
        <v>72.3</v>
      </c>
    </row>
    <row r="74" spans="1:7" ht="90">
      <c r="A74" s="10" t="s">
        <v>157</v>
      </c>
      <c r="B74" s="30">
        <v>603</v>
      </c>
      <c r="C74" s="17" t="s">
        <v>11</v>
      </c>
      <c r="D74" s="17" t="s">
        <v>7</v>
      </c>
      <c r="E74" s="26" t="s">
        <v>158</v>
      </c>
      <c r="F74" s="17" t="s">
        <v>13</v>
      </c>
      <c r="G74" s="36">
        <v>190.2</v>
      </c>
    </row>
    <row r="75" spans="1:7" ht="113.25" customHeight="1">
      <c r="A75" s="10" t="s">
        <v>216</v>
      </c>
      <c r="B75" s="30">
        <v>603</v>
      </c>
      <c r="C75" s="17" t="s">
        <v>11</v>
      </c>
      <c r="D75" s="17" t="s">
        <v>7</v>
      </c>
      <c r="E75" s="26" t="s">
        <v>158</v>
      </c>
      <c r="F75" s="17" t="s">
        <v>23</v>
      </c>
      <c r="G75" s="36">
        <v>959.7</v>
      </c>
    </row>
    <row r="76" spans="1:7" ht="108" customHeight="1">
      <c r="A76" s="10" t="s">
        <v>216</v>
      </c>
      <c r="B76" s="30">
        <v>603</v>
      </c>
      <c r="C76" s="17" t="s">
        <v>11</v>
      </c>
      <c r="D76" s="17" t="s">
        <v>7</v>
      </c>
      <c r="E76" s="26" t="s">
        <v>158</v>
      </c>
      <c r="F76" s="17" t="s">
        <v>23</v>
      </c>
      <c r="G76" s="36">
        <v>505.1</v>
      </c>
    </row>
    <row r="77" spans="1:7" ht="111" customHeight="1">
      <c r="A77" s="10" t="s">
        <v>216</v>
      </c>
      <c r="B77" s="30">
        <v>603</v>
      </c>
      <c r="C77" s="17" t="s">
        <v>11</v>
      </c>
      <c r="D77" s="17" t="s">
        <v>7</v>
      </c>
      <c r="E77" s="26" t="s">
        <v>158</v>
      </c>
      <c r="F77" s="17" t="s">
        <v>23</v>
      </c>
      <c r="G77" s="36">
        <v>829.6</v>
      </c>
    </row>
    <row r="78" spans="1:7" ht="15">
      <c r="A78" s="10" t="s">
        <v>213</v>
      </c>
      <c r="B78" s="30">
        <v>603</v>
      </c>
      <c r="C78" s="17" t="s">
        <v>93</v>
      </c>
      <c r="D78" s="17"/>
      <c r="E78" s="26"/>
      <c r="F78" s="17"/>
      <c r="G78" s="36">
        <v>100</v>
      </c>
    </row>
    <row r="79" spans="1:7" ht="30">
      <c r="A79" s="10" t="s">
        <v>214</v>
      </c>
      <c r="B79" s="30">
        <v>603</v>
      </c>
      <c r="C79" s="17" t="s">
        <v>93</v>
      </c>
      <c r="D79" s="17" t="s">
        <v>8</v>
      </c>
      <c r="E79" s="26"/>
      <c r="F79" s="17"/>
      <c r="G79" s="36">
        <v>100</v>
      </c>
    </row>
    <row r="80" spans="1:7" ht="30">
      <c r="A80" s="10" t="s">
        <v>31</v>
      </c>
      <c r="B80" s="30">
        <v>603</v>
      </c>
      <c r="C80" s="17" t="s">
        <v>93</v>
      </c>
      <c r="D80" s="17" t="s">
        <v>8</v>
      </c>
      <c r="E80" s="26" t="s">
        <v>32</v>
      </c>
      <c r="F80" s="17"/>
      <c r="G80" s="36">
        <v>100</v>
      </c>
    </row>
    <row r="81" spans="1:7" ht="15">
      <c r="A81" s="10" t="s">
        <v>33</v>
      </c>
      <c r="B81" s="30">
        <v>603</v>
      </c>
      <c r="C81" s="17" t="s">
        <v>93</v>
      </c>
      <c r="D81" s="17" t="s">
        <v>8</v>
      </c>
      <c r="E81" s="26" t="s">
        <v>53</v>
      </c>
      <c r="F81" s="17"/>
      <c r="G81" s="36">
        <v>100</v>
      </c>
    </row>
    <row r="82" spans="1:7" ht="60">
      <c r="A82" s="10" t="s">
        <v>215</v>
      </c>
      <c r="B82" s="30">
        <v>603</v>
      </c>
      <c r="C82" s="17" t="s">
        <v>93</v>
      </c>
      <c r="D82" s="17" t="s">
        <v>8</v>
      </c>
      <c r="E82" s="26" t="s">
        <v>218</v>
      </c>
      <c r="F82" s="17" t="s">
        <v>19</v>
      </c>
      <c r="G82" s="36">
        <v>100</v>
      </c>
    </row>
    <row r="83" spans="1:7" ht="15">
      <c r="A83" s="10" t="s">
        <v>81</v>
      </c>
      <c r="B83" s="18">
        <v>603</v>
      </c>
      <c r="C83" s="17" t="s">
        <v>10</v>
      </c>
      <c r="D83" s="17"/>
      <c r="E83" s="26"/>
      <c r="F83" s="17"/>
      <c r="G83" s="35">
        <f>G84</f>
        <v>13000</v>
      </c>
    </row>
    <row r="84" spans="1:7" ht="15">
      <c r="A84" s="10" t="s">
        <v>82</v>
      </c>
      <c r="B84" s="18">
        <v>603</v>
      </c>
      <c r="C84" s="17" t="s">
        <v>10</v>
      </c>
      <c r="D84" s="17" t="s">
        <v>6</v>
      </c>
      <c r="E84" s="26"/>
      <c r="F84" s="17"/>
      <c r="G84" s="35">
        <f>G85</f>
        <v>13000</v>
      </c>
    </row>
    <row r="85" spans="1:7" ht="30">
      <c r="A85" s="10" t="s">
        <v>31</v>
      </c>
      <c r="B85" s="18">
        <v>603</v>
      </c>
      <c r="C85" s="17" t="s">
        <v>10</v>
      </c>
      <c r="D85" s="17" t="s">
        <v>6</v>
      </c>
      <c r="E85" s="26" t="s">
        <v>32</v>
      </c>
      <c r="F85" s="17"/>
      <c r="G85" s="35">
        <f>G86</f>
        <v>13000</v>
      </c>
    </row>
    <row r="86" spans="1:7" ht="15">
      <c r="A86" s="10" t="s">
        <v>33</v>
      </c>
      <c r="B86" s="18">
        <v>603</v>
      </c>
      <c r="C86" s="17" t="s">
        <v>10</v>
      </c>
      <c r="D86" s="17" t="s">
        <v>6</v>
      </c>
      <c r="E86" s="26" t="s">
        <v>53</v>
      </c>
      <c r="F86" s="17"/>
      <c r="G86" s="35">
        <f>G87</f>
        <v>13000</v>
      </c>
    </row>
    <row r="87" spans="1:7" ht="105">
      <c r="A87" s="10" t="s">
        <v>84</v>
      </c>
      <c r="B87" s="18">
        <v>603</v>
      </c>
      <c r="C87" s="17" t="s">
        <v>10</v>
      </c>
      <c r="D87" s="17" t="s">
        <v>6</v>
      </c>
      <c r="E87" s="26" t="s">
        <v>83</v>
      </c>
      <c r="F87" s="17" t="s">
        <v>20</v>
      </c>
      <c r="G87" s="36">
        <v>13000</v>
      </c>
    </row>
    <row r="88" spans="1:7" ht="15">
      <c r="A88" s="10" t="s">
        <v>64</v>
      </c>
      <c r="B88" s="18">
        <v>603</v>
      </c>
      <c r="C88" s="17" t="s">
        <v>2</v>
      </c>
      <c r="D88" s="17"/>
      <c r="E88" s="26"/>
      <c r="F88" s="17"/>
      <c r="G88" s="35">
        <f>G89+G93</f>
        <v>1152.3</v>
      </c>
    </row>
    <row r="89" spans="1:7" ht="15">
      <c r="A89" s="10" t="s">
        <v>65</v>
      </c>
      <c r="B89" s="18">
        <v>603</v>
      </c>
      <c r="C89" s="17" t="s">
        <v>2</v>
      </c>
      <c r="D89" s="17" t="s">
        <v>6</v>
      </c>
      <c r="E89" s="26"/>
      <c r="F89" s="17"/>
      <c r="G89" s="35">
        <f>G90</f>
        <v>405.3</v>
      </c>
    </row>
    <row r="90" spans="1:7" ht="30">
      <c r="A90" s="10" t="s">
        <v>31</v>
      </c>
      <c r="B90" s="18">
        <v>603</v>
      </c>
      <c r="C90" s="17" t="s">
        <v>2</v>
      </c>
      <c r="D90" s="17" t="s">
        <v>6</v>
      </c>
      <c r="E90" s="26" t="s">
        <v>32</v>
      </c>
      <c r="F90" s="17"/>
      <c r="G90" s="35">
        <f>G91</f>
        <v>405.3</v>
      </c>
    </row>
    <row r="91" spans="1:7" ht="15">
      <c r="A91" s="10" t="s">
        <v>33</v>
      </c>
      <c r="B91" s="18">
        <v>603</v>
      </c>
      <c r="C91" s="17" t="s">
        <v>2</v>
      </c>
      <c r="D91" s="17" t="s">
        <v>6</v>
      </c>
      <c r="E91" s="26" t="s">
        <v>34</v>
      </c>
      <c r="F91" s="17"/>
      <c r="G91" s="35">
        <f>G92</f>
        <v>405.3</v>
      </c>
    </row>
    <row r="92" spans="1:7" ht="60">
      <c r="A92" s="10" t="s">
        <v>66</v>
      </c>
      <c r="B92" s="18">
        <v>603</v>
      </c>
      <c r="C92" s="17" t="s">
        <v>2</v>
      </c>
      <c r="D92" s="17" t="s">
        <v>6</v>
      </c>
      <c r="E92" s="26" t="s">
        <v>68</v>
      </c>
      <c r="F92" s="17" t="s">
        <v>22</v>
      </c>
      <c r="G92" s="36">
        <v>405.3</v>
      </c>
    </row>
    <row r="93" spans="1:7" ht="15">
      <c r="A93" s="10" t="s">
        <v>67</v>
      </c>
      <c r="B93" s="18">
        <v>603</v>
      </c>
      <c r="C93" s="17" t="s">
        <v>2</v>
      </c>
      <c r="D93" s="17" t="s">
        <v>7</v>
      </c>
      <c r="E93" s="26"/>
      <c r="F93" s="17"/>
      <c r="G93" s="35">
        <f>G96+G97+G98</f>
        <v>747</v>
      </c>
    </row>
    <row r="94" spans="1:7" ht="30">
      <c r="A94" s="10" t="s">
        <v>31</v>
      </c>
      <c r="B94" s="18">
        <v>603</v>
      </c>
      <c r="C94" s="17" t="s">
        <v>2</v>
      </c>
      <c r="D94" s="17" t="s">
        <v>7</v>
      </c>
      <c r="E94" s="26" t="s">
        <v>32</v>
      </c>
      <c r="F94" s="17"/>
      <c r="G94" s="35">
        <f>G95</f>
        <v>747</v>
      </c>
    </row>
    <row r="95" spans="1:7" ht="15">
      <c r="A95" s="10" t="s">
        <v>33</v>
      </c>
      <c r="B95" s="18">
        <v>603</v>
      </c>
      <c r="C95" s="17" t="s">
        <v>2</v>
      </c>
      <c r="D95" s="17" t="s">
        <v>7</v>
      </c>
      <c r="E95" s="26" t="s">
        <v>53</v>
      </c>
      <c r="F95" s="17"/>
      <c r="G95" s="35">
        <f>SUM(G96:G98)</f>
        <v>747</v>
      </c>
    </row>
    <row r="96" spans="1:7" ht="60">
      <c r="A96" s="10" t="s">
        <v>69</v>
      </c>
      <c r="B96" s="18">
        <v>603</v>
      </c>
      <c r="C96" s="17" t="s">
        <v>2</v>
      </c>
      <c r="D96" s="17" t="s">
        <v>7</v>
      </c>
      <c r="E96" s="26" t="s">
        <v>70</v>
      </c>
      <c r="F96" s="17" t="s">
        <v>22</v>
      </c>
      <c r="G96" s="36">
        <v>295.8</v>
      </c>
    </row>
    <row r="97" spans="1:7" ht="60">
      <c r="A97" s="10" t="s">
        <v>71</v>
      </c>
      <c r="B97" s="18">
        <v>603</v>
      </c>
      <c r="C97" s="17" t="s">
        <v>2</v>
      </c>
      <c r="D97" s="17" t="s">
        <v>7</v>
      </c>
      <c r="E97" s="26" t="s">
        <v>72</v>
      </c>
      <c r="F97" s="17" t="s">
        <v>22</v>
      </c>
      <c r="G97" s="36">
        <v>351.2</v>
      </c>
    </row>
    <row r="98" spans="1:7" ht="90">
      <c r="A98" s="10" t="s">
        <v>73</v>
      </c>
      <c r="B98" s="18">
        <v>603</v>
      </c>
      <c r="C98" s="17" t="s">
        <v>2</v>
      </c>
      <c r="D98" s="17" t="s">
        <v>7</v>
      </c>
      <c r="E98" s="26" t="s">
        <v>74</v>
      </c>
      <c r="F98" s="17" t="s">
        <v>22</v>
      </c>
      <c r="G98" s="36">
        <v>100</v>
      </c>
    </row>
    <row r="99" spans="1:7" ht="15">
      <c r="A99" s="10" t="s">
        <v>85</v>
      </c>
      <c r="B99" s="18">
        <v>603</v>
      </c>
      <c r="C99" s="17" t="s">
        <v>3</v>
      </c>
      <c r="D99" s="17"/>
      <c r="E99" s="26"/>
      <c r="F99" s="17"/>
      <c r="G99" s="35">
        <f>G100</f>
        <v>3043</v>
      </c>
    </row>
    <row r="100" spans="1:7" ht="15">
      <c r="A100" s="10" t="s">
        <v>86</v>
      </c>
      <c r="B100" s="18">
        <v>603</v>
      </c>
      <c r="C100" s="17" t="s">
        <v>3</v>
      </c>
      <c r="D100" s="17" t="s">
        <v>6</v>
      </c>
      <c r="E100" s="26"/>
      <c r="F100" s="17"/>
      <c r="G100" s="35">
        <f>G101</f>
        <v>3043</v>
      </c>
    </row>
    <row r="101" spans="1:7" ht="30">
      <c r="A101" s="10" t="s">
        <v>31</v>
      </c>
      <c r="B101" s="18">
        <v>603</v>
      </c>
      <c r="C101" s="17" t="s">
        <v>3</v>
      </c>
      <c r="D101" s="17" t="s">
        <v>6</v>
      </c>
      <c r="E101" s="26" t="s">
        <v>32</v>
      </c>
      <c r="F101" s="17"/>
      <c r="G101" s="35">
        <f>G102</f>
        <v>3043</v>
      </c>
    </row>
    <row r="102" spans="1:7" ht="15">
      <c r="A102" s="10" t="s">
        <v>33</v>
      </c>
      <c r="B102" s="18">
        <v>603</v>
      </c>
      <c r="C102" s="17" t="s">
        <v>3</v>
      </c>
      <c r="D102" s="17" t="s">
        <v>6</v>
      </c>
      <c r="E102" s="26" t="s">
        <v>53</v>
      </c>
      <c r="F102" s="17"/>
      <c r="G102" s="35">
        <f>G103</f>
        <v>3043</v>
      </c>
    </row>
    <row r="103" spans="1:7" ht="105">
      <c r="A103" s="10" t="s">
        <v>87</v>
      </c>
      <c r="B103" s="18">
        <v>603</v>
      </c>
      <c r="C103" s="17" t="s">
        <v>3</v>
      </c>
      <c r="D103" s="17" t="s">
        <v>6</v>
      </c>
      <c r="E103" s="26" t="s">
        <v>88</v>
      </c>
      <c r="F103" s="17" t="s">
        <v>20</v>
      </c>
      <c r="G103" s="36">
        <v>3043</v>
      </c>
    </row>
    <row r="104" spans="1:7" ht="30">
      <c r="A104" s="10" t="s">
        <v>77</v>
      </c>
      <c r="B104" s="18">
        <v>603</v>
      </c>
      <c r="C104" s="17" t="s">
        <v>5</v>
      </c>
      <c r="D104" s="17"/>
      <c r="E104" s="26"/>
      <c r="F104" s="17"/>
      <c r="G104" s="35">
        <f>G105</f>
        <v>13</v>
      </c>
    </row>
    <row r="105" spans="1:7" ht="30">
      <c r="A105" s="10" t="s">
        <v>78</v>
      </c>
      <c r="B105" s="18">
        <v>603</v>
      </c>
      <c r="C105" s="17" t="s">
        <v>5</v>
      </c>
      <c r="D105" s="17" t="s">
        <v>6</v>
      </c>
      <c r="E105" s="26"/>
      <c r="F105" s="17"/>
      <c r="G105" s="35">
        <f>G106</f>
        <v>13</v>
      </c>
    </row>
    <row r="106" spans="1:7" ht="30">
      <c r="A106" s="10" t="s">
        <v>31</v>
      </c>
      <c r="B106" s="18">
        <v>603</v>
      </c>
      <c r="C106" s="17" t="s">
        <v>5</v>
      </c>
      <c r="D106" s="17" t="s">
        <v>6</v>
      </c>
      <c r="E106" s="26" t="s">
        <v>32</v>
      </c>
      <c r="F106" s="17"/>
      <c r="G106" s="35">
        <f>G107</f>
        <v>13</v>
      </c>
    </row>
    <row r="107" spans="1:7" ht="15">
      <c r="A107" s="10" t="s">
        <v>33</v>
      </c>
      <c r="B107" s="18">
        <v>603</v>
      </c>
      <c r="C107" s="17" t="s">
        <v>5</v>
      </c>
      <c r="D107" s="17" t="s">
        <v>6</v>
      </c>
      <c r="E107" s="26" t="s">
        <v>34</v>
      </c>
      <c r="F107" s="17"/>
      <c r="G107" s="35">
        <f>G108</f>
        <v>13</v>
      </c>
    </row>
    <row r="108" spans="1:7" ht="45">
      <c r="A108" s="10" t="s">
        <v>80</v>
      </c>
      <c r="B108" s="18">
        <v>603</v>
      </c>
      <c r="C108" s="17" t="s">
        <v>5</v>
      </c>
      <c r="D108" s="17" t="s">
        <v>6</v>
      </c>
      <c r="E108" s="26" t="s">
        <v>79</v>
      </c>
      <c r="F108" s="17" t="s">
        <v>24</v>
      </c>
      <c r="G108" s="36">
        <v>13</v>
      </c>
    </row>
    <row r="109" spans="1:7" ht="57">
      <c r="A109" s="7" t="s">
        <v>116</v>
      </c>
      <c r="B109" s="8">
        <v>603</v>
      </c>
      <c r="C109" s="9"/>
      <c r="D109" s="10">
        <v>0</v>
      </c>
      <c r="E109" s="22"/>
      <c r="F109" s="10"/>
      <c r="G109" s="34">
        <f>G110+G123+G131</f>
        <v>70626.29999999999</v>
      </c>
    </row>
    <row r="110" spans="1:7" ht="30">
      <c r="A110" s="9" t="s">
        <v>95</v>
      </c>
      <c r="B110" s="18">
        <v>603</v>
      </c>
      <c r="C110" s="29" t="s">
        <v>7</v>
      </c>
      <c r="D110" s="14"/>
      <c r="E110" s="22"/>
      <c r="F110" s="10"/>
      <c r="G110" s="35">
        <f>G111</f>
        <v>148.3</v>
      </c>
    </row>
    <row r="111" spans="1:7" ht="48.75" customHeight="1">
      <c r="A111" s="9" t="s">
        <v>96</v>
      </c>
      <c r="B111" s="18">
        <v>603</v>
      </c>
      <c r="C111" s="29" t="s">
        <v>7</v>
      </c>
      <c r="D111" s="31" t="s">
        <v>12</v>
      </c>
      <c r="E111" s="22"/>
      <c r="F111" s="10"/>
      <c r="G111" s="35">
        <f>G112</f>
        <v>148.3</v>
      </c>
    </row>
    <row r="112" spans="1:7" ht="60.75" customHeight="1">
      <c r="A112" s="10" t="s">
        <v>98</v>
      </c>
      <c r="B112" s="18">
        <v>603</v>
      </c>
      <c r="C112" s="29" t="s">
        <v>7</v>
      </c>
      <c r="D112" s="31" t="s">
        <v>12</v>
      </c>
      <c r="E112" s="32" t="s">
        <v>10</v>
      </c>
      <c r="F112" s="17"/>
      <c r="G112" s="35">
        <f>G113+G115+G117</f>
        <v>148.3</v>
      </c>
    </row>
    <row r="113" spans="1:7" ht="45">
      <c r="A113" s="10" t="s">
        <v>105</v>
      </c>
      <c r="B113" s="18">
        <v>603</v>
      </c>
      <c r="C113" s="17" t="s">
        <v>7</v>
      </c>
      <c r="D113" s="17" t="s">
        <v>12</v>
      </c>
      <c r="E113" s="26" t="s">
        <v>106</v>
      </c>
      <c r="F113" s="17"/>
      <c r="G113" s="39" t="str">
        <f>G114</f>
        <v>0,0</v>
      </c>
    </row>
    <row r="114" spans="1:7" ht="45.75" customHeight="1">
      <c r="A114" s="10" t="s">
        <v>153</v>
      </c>
      <c r="B114" s="18">
        <v>603</v>
      </c>
      <c r="C114" s="17" t="s">
        <v>7</v>
      </c>
      <c r="D114" s="17" t="s">
        <v>12</v>
      </c>
      <c r="E114" s="26" t="s">
        <v>108</v>
      </c>
      <c r="F114" s="17" t="s">
        <v>23</v>
      </c>
      <c r="G114" s="41" t="s">
        <v>145</v>
      </c>
    </row>
    <row r="115" spans="1:7" ht="30">
      <c r="A115" s="10" t="s">
        <v>99</v>
      </c>
      <c r="B115" s="30">
        <v>603</v>
      </c>
      <c r="C115" s="37" t="s">
        <v>7</v>
      </c>
      <c r="D115" s="25" t="s">
        <v>12</v>
      </c>
      <c r="E115" s="32" t="s">
        <v>100</v>
      </c>
      <c r="F115" s="10"/>
      <c r="G115" s="36">
        <f>G116</f>
        <v>103.3</v>
      </c>
    </row>
    <row r="116" spans="1:7" ht="45" customHeight="1">
      <c r="A116" s="10" t="s">
        <v>154</v>
      </c>
      <c r="B116" s="30">
        <v>603</v>
      </c>
      <c r="C116" s="37" t="s">
        <v>7</v>
      </c>
      <c r="D116" s="25" t="s">
        <v>12</v>
      </c>
      <c r="E116" s="10" t="s">
        <v>103</v>
      </c>
      <c r="F116" s="18">
        <v>600</v>
      </c>
      <c r="G116" s="36">
        <v>103.3</v>
      </c>
    </row>
    <row r="117" spans="1:7" ht="30">
      <c r="A117" s="10" t="s">
        <v>102</v>
      </c>
      <c r="B117" s="30">
        <v>603</v>
      </c>
      <c r="C117" s="37" t="s">
        <v>7</v>
      </c>
      <c r="D117" s="25" t="s">
        <v>12</v>
      </c>
      <c r="E117" s="10" t="s">
        <v>101</v>
      </c>
      <c r="F117" s="18"/>
      <c r="G117" s="36">
        <f>G118</f>
        <v>45</v>
      </c>
    </row>
    <row r="118" spans="1:7" ht="48.75" customHeight="1">
      <c r="A118" s="10" t="s">
        <v>155</v>
      </c>
      <c r="B118" s="30">
        <v>603</v>
      </c>
      <c r="C118" s="37" t="s">
        <v>7</v>
      </c>
      <c r="D118" s="25" t="s">
        <v>12</v>
      </c>
      <c r="E118" s="22" t="s">
        <v>104</v>
      </c>
      <c r="F118" s="18">
        <v>600</v>
      </c>
      <c r="G118" s="36">
        <v>45</v>
      </c>
    </row>
    <row r="119" spans="1:7" ht="31.5" customHeight="1">
      <c r="A119" s="10" t="s">
        <v>31</v>
      </c>
      <c r="B119" s="18">
        <v>603</v>
      </c>
      <c r="C119" s="17" t="s">
        <v>7</v>
      </c>
      <c r="D119" s="17" t="s">
        <v>12</v>
      </c>
      <c r="E119" s="26" t="s">
        <v>32</v>
      </c>
      <c r="F119" s="18"/>
      <c r="G119" s="41" t="s">
        <v>145</v>
      </c>
    </row>
    <row r="120" spans="1:7" ht="18" customHeight="1">
      <c r="A120" s="10" t="s">
        <v>33</v>
      </c>
      <c r="B120" s="18">
        <v>603</v>
      </c>
      <c r="C120" s="17" t="s">
        <v>7</v>
      </c>
      <c r="D120" s="17" t="s">
        <v>12</v>
      </c>
      <c r="E120" s="26" t="s">
        <v>53</v>
      </c>
      <c r="F120" s="18"/>
      <c r="G120" s="41" t="s">
        <v>145</v>
      </c>
    </row>
    <row r="121" spans="1:7" ht="48.75" customHeight="1">
      <c r="A121" s="10" t="s">
        <v>154</v>
      </c>
      <c r="B121" s="30">
        <v>603</v>
      </c>
      <c r="C121" s="29" t="s">
        <v>7</v>
      </c>
      <c r="D121" s="31" t="s">
        <v>12</v>
      </c>
      <c r="E121" s="10" t="s">
        <v>204</v>
      </c>
      <c r="F121" s="18">
        <v>600</v>
      </c>
      <c r="G121" s="41" t="s">
        <v>145</v>
      </c>
    </row>
    <row r="122" spans="1:7" ht="48.75" customHeight="1">
      <c r="A122" s="10" t="s">
        <v>155</v>
      </c>
      <c r="B122" s="30">
        <v>603</v>
      </c>
      <c r="C122" s="29" t="s">
        <v>7</v>
      </c>
      <c r="D122" s="31" t="s">
        <v>12</v>
      </c>
      <c r="E122" s="22" t="s">
        <v>205</v>
      </c>
      <c r="F122" s="18">
        <v>600</v>
      </c>
      <c r="G122" s="41" t="s">
        <v>145</v>
      </c>
    </row>
    <row r="123" spans="1:7" ht="15">
      <c r="A123" s="11" t="s">
        <v>26</v>
      </c>
      <c r="B123" s="12">
        <v>603</v>
      </c>
      <c r="C123" s="13" t="s">
        <v>9</v>
      </c>
      <c r="D123" s="14"/>
      <c r="E123" s="22"/>
      <c r="F123" s="10"/>
      <c r="G123" s="35">
        <f>G124</f>
        <v>31663.8</v>
      </c>
    </row>
    <row r="124" spans="1:7" ht="15">
      <c r="A124" s="23" t="s">
        <v>27</v>
      </c>
      <c r="B124" s="12">
        <v>603</v>
      </c>
      <c r="C124" s="24" t="s">
        <v>9</v>
      </c>
      <c r="D124" s="25" t="s">
        <v>12</v>
      </c>
      <c r="E124" s="22"/>
      <c r="F124" s="10"/>
      <c r="G124" s="36">
        <f>G125</f>
        <v>31663.8</v>
      </c>
    </row>
    <row r="125" spans="1:7" ht="30">
      <c r="A125" s="23" t="s">
        <v>28</v>
      </c>
      <c r="B125" s="12">
        <v>603</v>
      </c>
      <c r="C125" s="24" t="s">
        <v>9</v>
      </c>
      <c r="D125" s="25" t="s">
        <v>12</v>
      </c>
      <c r="E125" s="26" t="s">
        <v>6</v>
      </c>
      <c r="F125" s="10"/>
      <c r="G125" s="36">
        <f>G126</f>
        <v>31663.8</v>
      </c>
    </row>
    <row r="126" spans="1:7" ht="81.75" customHeight="1">
      <c r="A126" s="15" t="s">
        <v>89</v>
      </c>
      <c r="B126" s="12">
        <v>603</v>
      </c>
      <c r="C126" s="16" t="s">
        <v>9</v>
      </c>
      <c r="D126" s="17" t="s">
        <v>12</v>
      </c>
      <c r="E126" s="26" t="s">
        <v>90</v>
      </c>
      <c r="F126" s="17"/>
      <c r="G126" s="36">
        <f>SUM(G127:G130)</f>
        <v>31663.8</v>
      </c>
    </row>
    <row r="127" spans="1:7" ht="120">
      <c r="A127" s="10" t="s">
        <v>117</v>
      </c>
      <c r="B127" s="12">
        <v>603</v>
      </c>
      <c r="C127" s="17" t="s">
        <v>9</v>
      </c>
      <c r="D127" s="17" t="s">
        <v>12</v>
      </c>
      <c r="E127" s="26" t="s">
        <v>91</v>
      </c>
      <c r="F127" s="17" t="s">
        <v>23</v>
      </c>
      <c r="G127" s="36">
        <v>2871.6</v>
      </c>
    </row>
    <row r="128" spans="1:7" ht="123" customHeight="1">
      <c r="A128" s="10" t="s">
        <v>160</v>
      </c>
      <c r="B128" s="12">
        <v>603</v>
      </c>
      <c r="C128" s="17" t="s">
        <v>9</v>
      </c>
      <c r="D128" s="17" t="s">
        <v>12</v>
      </c>
      <c r="E128" s="26" t="s">
        <v>161</v>
      </c>
      <c r="F128" s="17" t="s">
        <v>23</v>
      </c>
      <c r="G128" s="36">
        <v>3792.2</v>
      </c>
    </row>
    <row r="129" spans="1:7" ht="75">
      <c r="A129" s="10" t="s">
        <v>206</v>
      </c>
      <c r="B129" s="12">
        <v>603</v>
      </c>
      <c r="C129" s="17" t="s">
        <v>9</v>
      </c>
      <c r="D129" s="17" t="s">
        <v>12</v>
      </c>
      <c r="E129" s="26" t="s">
        <v>152</v>
      </c>
      <c r="F129" s="17" t="s">
        <v>23</v>
      </c>
      <c r="G129" s="36">
        <v>5000</v>
      </c>
    </row>
    <row r="130" spans="1:7" ht="75">
      <c r="A130" s="10" t="s">
        <v>206</v>
      </c>
      <c r="B130" s="12">
        <v>603</v>
      </c>
      <c r="C130" s="17" t="s">
        <v>9</v>
      </c>
      <c r="D130" s="17" t="s">
        <v>12</v>
      </c>
      <c r="E130" s="26" t="s">
        <v>152</v>
      </c>
      <c r="F130" s="17" t="s">
        <v>23</v>
      </c>
      <c r="G130" s="36">
        <v>20000</v>
      </c>
    </row>
    <row r="131" spans="1:7" ht="15">
      <c r="A131" s="10" t="s">
        <v>29</v>
      </c>
      <c r="B131" s="12">
        <v>603</v>
      </c>
      <c r="C131" s="17" t="s">
        <v>11</v>
      </c>
      <c r="D131" s="17"/>
      <c r="E131" s="26"/>
      <c r="F131" s="17"/>
      <c r="G131" s="35">
        <f>G132+G136+G162+G177</f>
        <v>38814.2</v>
      </c>
    </row>
    <row r="132" spans="1:7" ht="15">
      <c r="A132" s="10" t="s">
        <v>61</v>
      </c>
      <c r="B132" s="12">
        <v>603</v>
      </c>
      <c r="C132" s="17" t="s">
        <v>11</v>
      </c>
      <c r="D132" s="17" t="s">
        <v>6</v>
      </c>
      <c r="E132" s="26"/>
      <c r="F132" s="17"/>
      <c r="G132" s="36">
        <f>G133</f>
        <v>290.5</v>
      </c>
    </row>
    <row r="133" spans="1:7" ht="30">
      <c r="A133" s="10" t="s">
        <v>31</v>
      </c>
      <c r="B133" s="12">
        <v>603</v>
      </c>
      <c r="C133" s="17" t="s">
        <v>11</v>
      </c>
      <c r="D133" s="17" t="s">
        <v>6</v>
      </c>
      <c r="E133" s="26" t="s">
        <v>32</v>
      </c>
      <c r="F133" s="17"/>
      <c r="G133" s="36">
        <f>G134</f>
        <v>290.5</v>
      </c>
    </row>
    <row r="134" spans="1:7" ht="15">
      <c r="A134" s="10" t="s">
        <v>33</v>
      </c>
      <c r="B134" s="12">
        <v>603</v>
      </c>
      <c r="C134" s="17" t="s">
        <v>11</v>
      </c>
      <c r="D134" s="17" t="s">
        <v>6</v>
      </c>
      <c r="E134" s="26" t="s">
        <v>53</v>
      </c>
      <c r="F134" s="17"/>
      <c r="G134" s="36">
        <f>G135</f>
        <v>290.5</v>
      </c>
    </row>
    <row r="135" spans="1:7" ht="97.5" customHeight="1">
      <c r="A135" s="10" t="s">
        <v>118</v>
      </c>
      <c r="B135" s="12">
        <v>603</v>
      </c>
      <c r="C135" s="17" t="s">
        <v>11</v>
      </c>
      <c r="D135" s="17" t="s">
        <v>6</v>
      </c>
      <c r="E135" s="26" t="s">
        <v>97</v>
      </c>
      <c r="F135" s="17" t="s">
        <v>23</v>
      </c>
      <c r="G135" s="36">
        <v>290.5</v>
      </c>
    </row>
    <row r="136" spans="1:7" ht="15">
      <c r="A136" s="10" t="s">
        <v>30</v>
      </c>
      <c r="B136" s="12">
        <v>603</v>
      </c>
      <c r="C136" s="17" t="s">
        <v>11</v>
      </c>
      <c r="D136" s="17" t="s">
        <v>8</v>
      </c>
      <c r="E136" s="26"/>
      <c r="F136" s="17"/>
      <c r="G136" s="35">
        <f>G137+G150+G157</f>
        <v>14226.1</v>
      </c>
    </row>
    <row r="137" spans="1:7" ht="75">
      <c r="A137" s="10" t="s">
        <v>162</v>
      </c>
      <c r="B137" s="18">
        <v>603</v>
      </c>
      <c r="C137" s="17" t="s">
        <v>11</v>
      </c>
      <c r="D137" s="17" t="s">
        <v>8</v>
      </c>
      <c r="E137" s="26" t="s">
        <v>2</v>
      </c>
      <c r="F137" s="17"/>
      <c r="G137" s="35">
        <f>G138+G141+G144+G147</f>
        <v>3725.7000000000003</v>
      </c>
    </row>
    <row r="138" spans="1:7" ht="45">
      <c r="A138" s="10" t="s">
        <v>163</v>
      </c>
      <c r="B138" s="12">
        <v>603</v>
      </c>
      <c r="C138" s="17" t="s">
        <v>167</v>
      </c>
      <c r="D138" s="17" t="s">
        <v>8</v>
      </c>
      <c r="E138" s="26" t="s">
        <v>168</v>
      </c>
      <c r="F138" s="17"/>
      <c r="G138" s="35">
        <f>SUM(G139:G140)</f>
        <v>1334.4</v>
      </c>
    </row>
    <row r="139" spans="1:7" ht="105" customHeight="1">
      <c r="A139" s="10" t="s">
        <v>207</v>
      </c>
      <c r="B139" s="12">
        <v>603</v>
      </c>
      <c r="C139" s="17" t="s">
        <v>11</v>
      </c>
      <c r="D139" s="17" t="s">
        <v>8</v>
      </c>
      <c r="E139" s="26" t="s">
        <v>172</v>
      </c>
      <c r="F139" s="17" t="s">
        <v>21</v>
      </c>
      <c r="G139" s="35">
        <v>253.5</v>
      </c>
    </row>
    <row r="140" spans="1:7" ht="108.75" customHeight="1">
      <c r="A140" s="10" t="s">
        <v>208</v>
      </c>
      <c r="B140" s="12">
        <v>603</v>
      </c>
      <c r="C140" s="17" t="s">
        <v>11</v>
      </c>
      <c r="D140" s="17" t="s">
        <v>8</v>
      </c>
      <c r="E140" s="26" t="s">
        <v>182</v>
      </c>
      <c r="F140" s="17" t="s">
        <v>21</v>
      </c>
      <c r="G140" s="35">
        <v>1080.9</v>
      </c>
    </row>
    <row r="141" spans="1:7" ht="45">
      <c r="A141" s="10" t="s">
        <v>164</v>
      </c>
      <c r="B141" s="12">
        <v>603</v>
      </c>
      <c r="C141" s="17" t="s">
        <v>167</v>
      </c>
      <c r="D141" s="17" t="s">
        <v>8</v>
      </c>
      <c r="E141" s="26" t="s">
        <v>171</v>
      </c>
      <c r="F141" s="17"/>
      <c r="G141" s="35">
        <f>SUM(G142:G143)</f>
        <v>1248.5</v>
      </c>
    </row>
    <row r="142" spans="1:7" ht="101.25" customHeight="1">
      <c r="A142" s="10" t="s">
        <v>210</v>
      </c>
      <c r="B142" s="12">
        <v>603</v>
      </c>
      <c r="C142" s="17" t="s">
        <v>11</v>
      </c>
      <c r="D142" s="17" t="s">
        <v>8</v>
      </c>
      <c r="E142" s="26" t="s">
        <v>173</v>
      </c>
      <c r="F142" s="17" t="s">
        <v>21</v>
      </c>
      <c r="G142" s="35">
        <v>237.2</v>
      </c>
    </row>
    <row r="143" spans="1:7" ht="108" customHeight="1">
      <c r="A143" s="10" t="s">
        <v>209</v>
      </c>
      <c r="B143" s="12">
        <v>603</v>
      </c>
      <c r="C143" s="17" t="s">
        <v>167</v>
      </c>
      <c r="D143" s="17" t="s">
        <v>8</v>
      </c>
      <c r="E143" s="26" t="s">
        <v>183</v>
      </c>
      <c r="F143" s="17" t="s">
        <v>21</v>
      </c>
      <c r="G143" s="35">
        <v>1011.3</v>
      </c>
    </row>
    <row r="144" spans="1:7" ht="60">
      <c r="A144" s="10" t="s">
        <v>165</v>
      </c>
      <c r="B144" s="12">
        <v>603</v>
      </c>
      <c r="C144" s="17" t="s">
        <v>167</v>
      </c>
      <c r="D144" s="17" t="s">
        <v>8</v>
      </c>
      <c r="E144" s="26" t="s">
        <v>170</v>
      </c>
      <c r="F144" s="17"/>
      <c r="G144" s="35">
        <f>SUM(G145:G146)</f>
        <v>973.2</v>
      </c>
    </row>
    <row r="145" spans="1:7" ht="104.25" customHeight="1">
      <c r="A145" s="10" t="s">
        <v>210</v>
      </c>
      <c r="B145" s="12">
        <v>603</v>
      </c>
      <c r="C145" s="17" t="s">
        <v>167</v>
      </c>
      <c r="D145" s="17" t="s">
        <v>8</v>
      </c>
      <c r="E145" s="26" t="s">
        <v>174</v>
      </c>
      <c r="F145" s="17" t="s">
        <v>21</v>
      </c>
      <c r="G145" s="35">
        <v>459.3</v>
      </c>
    </row>
    <row r="146" spans="1:7" ht="111" customHeight="1">
      <c r="A146" s="10" t="s">
        <v>209</v>
      </c>
      <c r="B146" s="12">
        <v>603</v>
      </c>
      <c r="C146" s="17" t="s">
        <v>167</v>
      </c>
      <c r="D146" s="17" t="s">
        <v>8</v>
      </c>
      <c r="E146" s="26" t="s">
        <v>184</v>
      </c>
      <c r="F146" s="17" t="s">
        <v>21</v>
      </c>
      <c r="G146" s="35">
        <v>513.9</v>
      </c>
    </row>
    <row r="147" spans="1:7" ht="45">
      <c r="A147" s="10" t="s">
        <v>166</v>
      </c>
      <c r="B147" s="12">
        <v>603</v>
      </c>
      <c r="C147" s="17" t="s">
        <v>167</v>
      </c>
      <c r="D147" s="17" t="s">
        <v>8</v>
      </c>
      <c r="E147" s="26" t="s">
        <v>169</v>
      </c>
      <c r="F147" s="17"/>
      <c r="G147" s="35">
        <f>SUM(G148:G149)</f>
        <v>169.60000000000002</v>
      </c>
    </row>
    <row r="148" spans="1:7" ht="105.75" customHeight="1">
      <c r="A148" s="10" t="s">
        <v>211</v>
      </c>
      <c r="B148" s="12">
        <v>603</v>
      </c>
      <c r="C148" s="17" t="s">
        <v>167</v>
      </c>
      <c r="D148" s="17" t="s">
        <v>8</v>
      </c>
      <c r="E148" s="26" t="s">
        <v>175</v>
      </c>
      <c r="F148" s="17" t="s">
        <v>21</v>
      </c>
      <c r="G148" s="35">
        <v>32.2</v>
      </c>
    </row>
    <row r="149" spans="1:7" ht="108.75" customHeight="1">
      <c r="A149" s="10" t="s">
        <v>208</v>
      </c>
      <c r="B149" s="12">
        <v>603</v>
      </c>
      <c r="C149" s="17" t="s">
        <v>167</v>
      </c>
      <c r="D149" s="17" t="s">
        <v>8</v>
      </c>
      <c r="E149" s="26" t="s">
        <v>185</v>
      </c>
      <c r="F149" s="17" t="s">
        <v>21</v>
      </c>
      <c r="G149" s="35">
        <v>137.4</v>
      </c>
    </row>
    <row r="150" spans="1:7" ht="45">
      <c r="A150" s="10" t="s">
        <v>132</v>
      </c>
      <c r="B150" s="33">
        <v>603</v>
      </c>
      <c r="C150" s="17" t="s">
        <v>11</v>
      </c>
      <c r="D150" s="17" t="s">
        <v>8</v>
      </c>
      <c r="E150" s="26" t="s">
        <v>133</v>
      </c>
      <c r="F150" s="17"/>
      <c r="G150" s="35">
        <f>G151+G154</f>
        <v>10238.6</v>
      </c>
    </row>
    <row r="151" spans="1:7" ht="45">
      <c r="A151" s="10" t="s">
        <v>176</v>
      </c>
      <c r="B151" s="12">
        <v>603</v>
      </c>
      <c r="C151" s="17" t="s">
        <v>11</v>
      </c>
      <c r="D151" s="17" t="s">
        <v>8</v>
      </c>
      <c r="E151" s="26" t="s">
        <v>177</v>
      </c>
      <c r="F151" s="17"/>
      <c r="G151" s="35">
        <f>G152+G153</f>
        <v>7918.1</v>
      </c>
    </row>
    <row r="152" spans="1:7" ht="105">
      <c r="A152" s="10" t="s">
        <v>143</v>
      </c>
      <c r="B152" s="33">
        <v>603</v>
      </c>
      <c r="C152" s="17" t="s">
        <v>11</v>
      </c>
      <c r="D152" s="17" t="s">
        <v>8</v>
      </c>
      <c r="E152" s="26" t="s">
        <v>186</v>
      </c>
      <c r="F152" s="17" t="s">
        <v>21</v>
      </c>
      <c r="G152" s="35">
        <v>6888.7</v>
      </c>
    </row>
    <row r="153" spans="1:7" ht="105">
      <c r="A153" s="10" t="s">
        <v>144</v>
      </c>
      <c r="B153" s="12">
        <v>603</v>
      </c>
      <c r="C153" s="17" t="s">
        <v>11</v>
      </c>
      <c r="D153" s="17" t="s">
        <v>8</v>
      </c>
      <c r="E153" s="26" t="s">
        <v>178</v>
      </c>
      <c r="F153" s="17" t="s">
        <v>21</v>
      </c>
      <c r="G153" s="35">
        <v>1029.4</v>
      </c>
    </row>
    <row r="154" spans="1:7" ht="30">
      <c r="A154" s="10" t="s">
        <v>179</v>
      </c>
      <c r="B154" s="33">
        <v>603</v>
      </c>
      <c r="C154" s="17" t="s">
        <v>11</v>
      </c>
      <c r="D154" s="17" t="s">
        <v>8</v>
      </c>
      <c r="E154" s="26" t="s">
        <v>180</v>
      </c>
      <c r="F154" s="17"/>
      <c r="G154" s="35">
        <f>SUM(G155:G156)</f>
        <v>2320.5</v>
      </c>
    </row>
    <row r="155" spans="1:7" ht="105">
      <c r="A155" s="10" t="s">
        <v>143</v>
      </c>
      <c r="B155" s="33">
        <v>603</v>
      </c>
      <c r="C155" s="17" t="s">
        <v>11</v>
      </c>
      <c r="D155" s="17" t="s">
        <v>8</v>
      </c>
      <c r="E155" s="26" t="s">
        <v>187</v>
      </c>
      <c r="F155" s="17" t="s">
        <v>21</v>
      </c>
      <c r="G155" s="35">
        <v>2018.8</v>
      </c>
    </row>
    <row r="156" spans="1:7" ht="105">
      <c r="A156" s="10" t="s">
        <v>144</v>
      </c>
      <c r="B156" s="33">
        <v>603</v>
      </c>
      <c r="C156" s="17" t="s">
        <v>11</v>
      </c>
      <c r="D156" s="17" t="s">
        <v>8</v>
      </c>
      <c r="E156" s="26" t="s">
        <v>181</v>
      </c>
      <c r="F156" s="17" t="s">
        <v>21</v>
      </c>
      <c r="G156" s="35">
        <v>301.7</v>
      </c>
    </row>
    <row r="157" spans="1:7" ht="32.25" customHeight="1">
      <c r="A157" s="10" t="s">
        <v>31</v>
      </c>
      <c r="B157" s="12">
        <v>603</v>
      </c>
      <c r="C157" s="17" t="s">
        <v>11</v>
      </c>
      <c r="D157" s="17" t="s">
        <v>8</v>
      </c>
      <c r="E157" s="26" t="s">
        <v>32</v>
      </c>
      <c r="F157" s="17"/>
      <c r="G157" s="35">
        <f>G158</f>
        <v>261.79999999999995</v>
      </c>
    </row>
    <row r="158" spans="1:7" ht="18" customHeight="1">
      <c r="A158" s="10" t="s">
        <v>33</v>
      </c>
      <c r="B158" s="12">
        <v>603</v>
      </c>
      <c r="C158" s="17" t="s">
        <v>11</v>
      </c>
      <c r="D158" s="17" t="s">
        <v>8</v>
      </c>
      <c r="E158" s="26" t="s">
        <v>34</v>
      </c>
      <c r="F158" s="17"/>
      <c r="G158" s="35">
        <f>G159+G161+G160</f>
        <v>261.79999999999995</v>
      </c>
    </row>
    <row r="159" spans="1:7" ht="90" customHeight="1">
      <c r="A159" s="10" t="s">
        <v>196</v>
      </c>
      <c r="B159" s="33">
        <v>603</v>
      </c>
      <c r="C159" s="17" t="s">
        <v>11</v>
      </c>
      <c r="D159" s="17" t="s">
        <v>8</v>
      </c>
      <c r="E159" s="26" t="s">
        <v>195</v>
      </c>
      <c r="F159" s="17" t="s">
        <v>23</v>
      </c>
      <c r="G159" s="36">
        <v>140.7</v>
      </c>
    </row>
    <row r="160" spans="1:7" ht="62.25" customHeight="1">
      <c r="A160" s="10" t="s">
        <v>225</v>
      </c>
      <c r="B160" s="33">
        <v>603</v>
      </c>
      <c r="C160" s="17" t="s">
        <v>11</v>
      </c>
      <c r="D160" s="17" t="s">
        <v>8</v>
      </c>
      <c r="E160" s="26" t="s">
        <v>224</v>
      </c>
      <c r="F160" s="17" t="s">
        <v>23</v>
      </c>
      <c r="G160" s="36">
        <v>93</v>
      </c>
    </row>
    <row r="161" spans="1:7" ht="45">
      <c r="A161" s="10" t="s">
        <v>119</v>
      </c>
      <c r="B161" s="12">
        <v>603</v>
      </c>
      <c r="C161" s="17" t="s">
        <v>11</v>
      </c>
      <c r="D161" s="17" t="s">
        <v>8</v>
      </c>
      <c r="E161" s="26" t="s">
        <v>35</v>
      </c>
      <c r="F161" s="17" t="s">
        <v>23</v>
      </c>
      <c r="G161" s="36">
        <v>28.1</v>
      </c>
    </row>
    <row r="162" spans="1:7" ht="17.25" customHeight="1">
      <c r="A162" s="10" t="s">
        <v>36</v>
      </c>
      <c r="B162" s="12">
        <v>603</v>
      </c>
      <c r="C162" s="17" t="s">
        <v>11</v>
      </c>
      <c r="D162" s="17" t="s">
        <v>7</v>
      </c>
      <c r="E162" s="26"/>
      <c r="F162" s="17"/>
      <c r="G162" s="35">
        <f>G163+G168+G173</f>
        <v>11515.6</v>
      </c>
    </row>
    <row r="163" spans="1:7" ht="49.5" customHeight="1">
      <c r="A163" s="10" t="s">
        <v>37</v>
      </c>
      <c r="B163" s="12">
        <v>603</v>
      </c>
      <c r="C163" s="17" t="s">
        <v>11</v>
      </c>
      <c r="D163" s="17" t="s">
        <v>7</v>
      </c>
      <c r="E163" s="26" t="s">
        <v>9</v>
      </c>
      <c r="F163" s="17"/>
      <c r="G163" s="35">
        <f>G164+G166</f>
        <v>4587.8</v>
      </c>
    </row>
    <row r="164" spans="1:7" ht="38.25" customHeight="1">
      <c r="A164" s="10" t="s">
        <v>38</v>
      </c>
      <c r="B164" s="12">
        <v>603</v>
      </c>
      <c r="C164" s="17" t="s">
        <v>11</v>
      </c>
      <c r="D164" s="17" t="s">
        <v>7</v>
      </c>
      <c r="E164" s="26" t="s">
        <v>39</v>
      </c>
      <c r="F164" s="17"/>
      <c r="G164" s="35">
        <v>2628.4</v>
      </c>
    </row>
    <row r="165" spans="1:7" ht="79.5" customHeight="1">
      <c r="A165" s="10" t="s">
        <v>201</v>
      </c>
      <c r="B165" s="12">
        <v>603</v>
      </c>
      <c r="C165" s="17" t="s">
        <v>11</v>
      </c>
      <c r="D165" s="17" t="s">
        <v>7</v>
      </c>
      <c r="E165" s="26" t="s">
        <v>40</v>
      </c>
      <c r="F165" s="17" t="s">
        <v>23</v>
      </c>
      <c r="G165" s="35">
        <v>2628.4</v>
      </c>
    </row>
    <row r="166" spans="1:7" ht="36.75" customHeight="1">
      <c r="A166" s="10" t="s">
        <v>41</v>
      </c>
      <c r="B166" s="12">
        <v>603</v>
      </c>
      <c r="C166" s="17" t="s">
        <v>11</v>
      </c>
      <c r="D166" s="17" t="s">
        <v>7</v>
      </c>
      <c r="E166" s="26" t="s">
        <v>42</v>
      </c>
      <c r="F166" s="17"/>
      <c r="G166" s="35">
        <f>G167</f>
        <v>1959.4</v>
      </c>
    </row>
    <row r="167" spans="1:7" ht="90.75" customHeight="1">
      <c r="A167" s="10" t="s">
        <v>120</v>
      </c>
      <c r="B167" s="12">
        <v>603</v>
      </c>
      <c r="C167" s="17" t="s">
        <v>11</v>
      </c>
      <c r="D167" s="17" t="s">
        <v>7</v>
      </c>
      <c r="E167" s="26" t="s">
        <v>43</v>
      </c>
      <c r="F167" s="17" t="s">
        <v>23</v>
      </c>
      <c r="G167" s="36">
        <v>1959.4</v>
      </c>
    </row>
    <row r="168" spans="1:7" ht="72" customHeight="1">
      <c r="A168" s="10" t="s">
        <v>129</v>
      </c>
      <c r="B168" s="30">
        <v>603</v>
      </c>
      <c r="C168" s="17" t="s">
        <v>11</v>
      </c>
      <c r="D168" s="17" t="s">
        <v>7</v>
      </c>
      <c r="E168" s="26" t="s">
        <v>12</v>
      </c>
      <c r="F168" s="17"/>
      <c r="G168" s="36">
        <f>G169</f>
        <v>2202.8</v>
      </c>
    </row>
    <row r="169" spans="1:7" ht="60.75" customHeight="1">
      <c r="A169" s="10" t="s">
        <v>131</v>
      </c>
      <c r="B169" s="30">
        <v>603</v>
      </c>
      <c r="C169" s="17" t="s">
        <v>11</v>
      </c>
      <c r="D169" s="17" t="s">
        <v>7</v>
      </c>
      <c r="E169" s="26" t="s">
        <v>156</v>
      </c>
      <c r="F169" s="17"/>
      <c r="G169" s="36">
        <f>G170+G171+G172</f>
        <v>2202.8</v>
      </c>
    </row>
    <row r="170" spans="1:7" ht="94.5" customHeight="1">
      <c r="A170" s="10" t="s">
        <v>159</v>
      </c>
      <c r="B170" s="30">
        <v>603</v>
      </c>
      <c r="C170" s="17" t="s">
        <v>11</v>
      </c>
      <c r="D170" s="17" t="s">
        <v>7</v>
      </c>
      <c r="E170" s="40" t="s">
        <v>158</v>
      </c>
      <c r="F170" s="17" t="s">
        <v>23</v>
      </c>
      <c r="G170" s="36">
        <v>2050.8</v>
      </c>
    </row>
    <row r="171" spans="1:7" ht="94.5" customHeight="1">
      <c r="A171" s="10" t="s">
        <v>159</v>
      </c>
      <c r="B171" s="30">
        <v>603</v>
      </c>
      <c r="C171" s="17" t="s">
        <v>11</v>
      </c>
      <c r="D171" s="17" t="s">
        <v>7</v>
      </c>
      <c r="E171" s="40" t="s">
        <v>158</v>
      </c>
      <c r="F171" s="17" t="s">
        <v>23</v>
      </c>
      <c r="G171" s="36">
        <v>41.9</v>
      </c>
    </row>
    <row r="172" spans="1:7" ht="93" customHeight="1">
      <c r="A172" s="10" t="s">
        <v>159</v>
      </c>
      <c r="B172" s="30">
        <v>603</v>
      </c>
      <c r="C172" s="17" t="s">
        <v>11</v>
      </c>
      <c r="D172" s="17" t="s">
        <v>7</v>
      </c>
      <c r="E172" s="40" t="s">
        <v>158</v>
      </c>
      <c r="F172" s="17" t="s">
        <v>23</v>
      </c>
      <c r="G172" s="36">
        <v>110.1</v>
      </c>
    </row>
    <row r="173" spans="1:7" ht="31.5" customHeight="1">
      <c r="A173" s="10" t="s">
        <v>136</v>
      </c>
      <c r="B173" s="30">
        <v>603</v>
      </c>
      <c r="C173" s="17" t="s">
        <v>11</v>
      </c>
      <c r="D173" s="17" t="s">
        <v>7</v>
      </c>
      <c r="E173" s="26" t="s">
        <v>32</v>
      </c>
      <c r="F173" s="17"/>
      <c r="G173" s="36">
        <f>G174</f>
        <v>4725</v>
      </c>
    </row>
    <row r="174" spans="1:7" ht="24" customHeight="1">
      <c r="A174" s="10" t="s">
        <v>33</v>
      </c>
      <c r="B174" s="30">
        <v>603</v>
      </c>
      <c r="C174" s="17" t="s">
        <v>11</v>
      </c>
      <c r="D174" s="17" t="s">
        <v>7</v>
      </c>
      <c r="E174" s="26" t="s">
        <v>53</v>
      </c>
      <c r="F174" s="17"/>
      <c r="G174" s="36">
        <f>G175+G176</f>
        <v>4725</v>
      </c>
    </row>
    <row r="175" spans="1:7" ht="64.5" customHeight="1">
      <c r="A175" s="10" t="s">
        <v>137</v>
      </c>
      <c r="B175" s="30">
        <v>603</v>
      </c>
      <c r="C175" s="17" t="s">
        <v>11</v>
      </c>
      <c r="D175" s="17" t="s">
        <v>7</v>
      </c>
      <c r="E175" s="26" t="s">
        <v>138</v>
      </c>
      <c r="F175" s="17" t="s">
        <v>23</v>
      </c>
      <c r="G175" s="36">
        <v>225</v>
      </c>
    </row>
    <row r="176" spans="1:7" ht="64.5" customHeight="1">
      <c r="A176" s="53" t="s">
        <v>141</v>
      </c>
      <c r="B176" s="54">
        <v>603</v>
      </c>
      <c r="C176" s="55" t="s">
        <v>11</v>
      </c>
      <c r="D176" s="55" t="s">
        <v>7</v>
      </c>
      <c r="E176" s="56" t="s">
        <v>142</v>
      </c>
      <c r="F176" s="55" t="s">
        <v>23</v>
      </c>
      <c r="G176" s="57" t="s">
        <v>232</v>
      </c>
    </row>
    <row r="177" spans="1:7" ht="33" customHeight="1">
      <c r="A177" s="10" t="s">
        <v>44</v>
      </c>
      <c r="B177" s="12">
        <v>603</v>
      </c>
      <c r="C177" s="17" t="s">
        <v>11</v>
      </c>
      <c r="D177" s="17" t="s">
        <v>11</v>
      </c>
      <c r="E177" s="26"/>
      <c r="F177" s="17"/>
      <c r="G177" s="35">
        <f>G178</f>
        <v>12782</v>
      </c>
    </row>
    <row r="178" spans="1:7" ht="35.25" customHeight="1">
      <c r="A178" s="10" t="s">
        <v>31</v>
      </c>
      <c r="B178" s="12">
        <v>603</v>
      </c>
      <c r="C178" s="17" t="s">
        <v>11</v>
      </c>
      <c r="D178" s="17" t="s">
        <v>11</v>
      </c>
      <c r="E178" s="26" t="s">
        <v>32</v>
      </c>
      <c r="F178" s="17"/>
      <c r="G178" s="35">
        <f>G179</f>
        <v>12782</v>
      </c>
    </row>
    <row r="179" spans="1:7" ht="18.75" customHeight="1">
      <c r="A179" s="10" t="s">
        <v>33</v>
      </c>
      <c r="B179" s="12">
        <v>603</v>
      </c>
      <c r="C179" s="17" t="s">
        <v>11</v>
      </c>
      <c r="D179" s="17" t="s">
        <v>11</v>
      </c>
      <c r="E179" s="26" t="s">
        <v>34</v>
      </c>
      <c r="F179" s="17"/>
      <c r="G179" s="35">
        <v>12782</v>
      </c>
    </row>
    <row r="180" spans="1:7" ht="111" customHeight="1">
      <c r="A180" s="10" t="s">
        <v>121</v>
      </c>
      <c r="B180" s="12">
        <v>603</v>
      </c>
      <c r="C180" s="17" t="s">
        <v>11</v>
      </c>
      <c r="D180" s="17" t="s">
        <v>11</v>
      </c>
      <c r="E180" s="26" t="s">
        <v>45</v>
      </c>
      <c r="F180" s="19" t="s">
        <v>23</v>
      </c>
      <c r="G180" s="36">
        <v>12782</v>
      </c>
    </row>
    <row r="181" spans="1:7" ht="29.25" customHeight="1">
      <c r="A181" s="20" t="s">
        <v>191</v>
      </c>
      <c r="B181" s="42">
        <v>708</v>
      </c>
      <c r="C181" s="43"/>
      <c r="D181" s="43"/>
      <c r="E181" s="46"/>
      <c r="F181" s="47"/>
      <c r="G181" s="48">
        <v>314.2</v>
      </c>
    </row>
    <row r="182" spans="1:7" ht="15.75" customHeight="1">
      <c r="A182" s="10" t="s">
        <v>46</v>
      </c>
      <c r="B182" s="17" t="s">
        <v>197</v>
      </c>
      <c r="C182" s="17" t="s">
        <v>6</v>
      </c>
      <c r="D182" s="17"/>
      <c r="E182" s="43"/>
      <c r="F182" s="44"/>
      <c r="G182" s="36">
        <v>314.2</v>
      </c>
    </row>
    <row r="183" spans="1:7" ht="29.25" customHeight="1">
      <c r="A183" s="10" t="s">
        <v>192</v>
      </c>
      <c r="B183" s="17" t="s">
        <v>197</v>
      </c>
      <c r="C183" s="17" t="s">
        <v>6</v>
      </c>
      <c r="D183" s="17" t="s">
        <v>193</v>
      </c>
      <c r="E183" s="43"/>
      <c r="F183" s="45"/>
      <c r="G183" s="36">
        <v>314.2</v>
      </c>
    </row>
    <row r="184" spans="1:7" ht="80.25" customHeight="1">
      <c r="A184" s="10" t="s">
        <v>194</v>
      </c>
      <c r="B184" s="17" t="s">
        <v>197</v>
      </c>
      <c r="C184" s="17" t="s">
        <v>6</v>
      </c>
      <c r="D184" s="17" t="s">
        <v>193</v>
      </c>
      <c r="E184" s="17" t="s">
        <v>202</v>
      </c>
      <c r="F184" s="44">
        <v>800</v>
      </c>
      <c r="G184" s="36">
        <v>314.2</v>
      </c>
    </row>
    <row r="185" spans="1:7" ht="14.25">
      <c r="A185" s="58" t="s">
        <v>0</v>
      </c>
      <c r="B185" s="59"/>
      <c r="C185" s="59"/>
      <c r="D185" s="59"/>
      <c r="E185" s="59"/>
      <c r="F185" s="60"/>
      <c r="G185" s="34">
        <f>G109+G13+G181</f>
        <v>105126.89999999998</v>
      </c>
    </row>
  </sheetData>
  <sheetProtection/>
  <autoFilter ref="A11:G185"/>
  <mergeCells count="7">
    <mergeCell ref="A185:F185"/>
    <mergeCell ref="D1:G1"/>
    <mergeCell ref="A2:G2"/>
    <mergeCell ref="C3:G3"/>
    <mergeCell ref="A4:G4"/>
    <mergeCell ref="A6:G6"/>
    <mergeCell ref="A7:G9"/>
  </mergeCells>
  <printOptions/>
  <pageMargins left="0.984251968503937" right="0.3937007874015748" top="0.7874015748031497" bottom="0.7874015748031497" header="0.5118110236220472" footer="0.5118110236220472"/>
  <pageSetup fitToHeight="23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Финасовое управление</dc:creator>
  <cp:keywords/>
  <dc:description/>
  <cp:lastModifiedBy>Финасовое управление</cp:lastModifiedBy>
  <cp:lastPrinted>2020-12-28T08:28:11Z</cp:lastPrinted>
  <dcterms:created xsi:type="dcterms:W3CDTF">2011-10-27T07:59:23Z</dcterms:created>
  <dcterms:modified xsi:type="dcterms:W3CDTF">2021-01-26T12:23:41Z</dcterms:modified>
  <cp:category/>
  <cp:version/>
  <cp:contentType/>
  <cp:contentStatus/>
</cp:coreProperties>
</file>